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'Лист1'!$A$1:$F$234</definedName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<sst xmlns="http://schemas.openxmlformats.org/spreadsheetml/2006/main" count="414" uniqueCount="230">
  <si>
    <t xml:space="preserve">Прайс-лист на ремонтные и отделочные работы 
СК "НовоСтройРемонт-КМВ" </t>
  </si>
  <si>
    <t xml:space="preserve"> 
357500, Ставропольский край, г.Пятигорск, 
ул. Власова д.9</t>
  </si>
  <si>
    <t xml:space="preserve">www.r-kmv.ru  </t>
  </si>
  <si>
    <t xml:space="preserve">info@r-kmv.ru </t>
  </si>
  <si>
    <t xml:space="preserve">                    
+7(928)302-52-52                   8(800)555-22-96</t>
  </si>
  <si>
    <t>От 01.11.17</t>
  </si>
  <si>
    <t>№</t>
  </si>
  <si>
    <t>НАИМЕНОВАНИЕ РАБОТ</t>
  </si>
  <si>
    <t>Ед.             изм.</t>
  </si>
  <si>
    <t>Стои-      мость*</t>
  </si>
  <si>
    <t>Кол-во</t>
  </si>
  <si>
    <t>Сумма</t>
  </si>
  <si>
    <t>руб</t>
  </si>
  <si>
    <t>ОБЩЕСТРОИТЕЛЬНЫЕ РАБОТЫ</t>
  </si>
  <si>
    <t>Кирпичная кладка облицовочная</t>
  </si>
  <si>
    <t>м2</t>
  </si>
  <si>
    <t>Кирпичная кладка с сеткой</t>
  </si>
  <si>
    <t>Бетонирование с опалубкой вручную</t>
  </si>
  <si>
    <t>м3</t>
  </si>
  <si>
    <t>Выемка грунта</t>
  </si>
  <si>
    <t>Устройство песчаной подушки с тромбованием и поливом водой</t>
  </si>
  <si>
    <t>Изготовление опалубки</t>
  </si>
  <si>
    <t>Сварка металлического каркаса  стен (вязка)</t>
  </si>
  <si>
    <t>Укладка тротуарной плитки</t>
  </si>
  <si>
    <t>Укладка бордюра</t>
  </si>
  <si>
    <t>мп</t>
  </si>
  <si>
    <t>Монтаж шаговой обрешетки</t>
  </si>
  <si>
    <t>Монтаж сайдинга</t>
  </si>
  <si>
    <t>Монтаж сайдинга (откосы)</t>
  </si>
  <si>
    <t>1. Потолки</t>
  </si>
  <si>
    <t>ДЕМОНТАЖ:</t>
  </si>
  <si>
    <t>Снятие старых обоев</t>
  </si>
  <si>
    <t>кв.м</t>
  </si>
  <si>
    <t>Снятие маслянной краски</t>
  </si>
  <si>
    <t>Сбивка старой штукатурки</t>
  </si>
  <si>
    <t>Демонтаж подвесного потолка</t>
  </si>
  <si>
    <t>ПОДГОТОВКА :</t>
  </si>
  <si>
    <t>Устройство подвесного потолка из ГКЛ в одном уровне</t>
  </si>
  <si>
    <t>Устройство подвесного потолка из ГКЛ в двух уровнях</t>
  </si>
  <si>
    <t>Устройство подвесного потолка из ГКЛ в трех уровнях</t>
  </si>
  <si>
    <t>Устройство подвесного потолка из ГКЛ с перепадом высот сложной геометрической формы(по пириметру изгиба или перепада высот)</t>
  </si>
  <si>
    <t>Расшивка и/ или заделка рустов(швов между плитами перекрытия)</t>
  </si>
  <si>
    <t>м/п</t>
  </si>
  <si>
    <t>Штукатурка маячная</t>
  </si>
  <si>
    <t>Выравнивание гипсом</t>
  </si>
  <si>
    <t>Шпатлевка, шлифовка</t>
  </si>
  <si>
    <t>Грунтовка потолка каждый слой</t>
  </si>
  <si>
    <t>Наклейка  потолочного плинтуса (прямой)</t>
  </si>
  <si>
    <t>Наклейка  потолочного плинтуса (овальный)</t>
  </si>
  <si>
    <t>ЧИСТОВАЯ ОТДЕЛКА</t>
  </si>
  <si>
    <t>Поклейка потолочных обоев</t>
  </si>
  <si>
    <t>Поклейка потолочных обоев под покраску</t>
  </si>
  <si>
    <t>Покраска  обоев 2 раза</t>
  </si>
  <si>
    <t xml:space="preserve">Покраска галтелей 2 раза </t>
  </si>
  <si>
    <t>Устройство подвесного потолка реечного</t>
  </si>
  <si>
    <t>Устройство подвесного потолка "Армстронг"</t>
  </si>
  <si>
    <t>Устройство подвесного потолка из дерева (вагонка и т.д.) с дальнейшей обработкой (покраска, лакировка)</t>
  </si>
  <si>
    <t>Устройство подвесного потолка плиточного из полистерола</t>
  </si>
  <si>
    <t>Устройство потолка из пластиковой панели (с обрешеткой)</t>
  </si>
  <si>
    <t>Устройство галтелей пенопластовых</t>
  </si>
  <si>
    <t>Устройство галтелей деревянных</t>
  </si>
  <si>
    <t>Устройство лепнины из полиуритана по периметру*</t>
  </si>
  <si>
    <t>Устройство лепнины из полиуритана под светильники и люстры</t>
  </si>
  <si>
    <t>шт</t>
  </si>
  <si>
    <t>догов.</t>
  </si>
  <si>
    <t>2. СТЕНЫ</t>
  </si>
  <si>
    <t>ДЕМОНТАЖ</t>
  </si>
  <si>
    <t>Снос стен из ГКЛ армированного (санузел и т.д.)</t>
  </si>
  <si>
    <t>Снос стен кирпичных (в полкирпича)</t>
  </si>
  <si>
    <t>Снос стен кирпичных (в кирпич)</t>
  </si>
  <si>
    <t>Снос стен бетонных (межкомнатных перегородок толщиной  до 8 см)</t>
  </si>
  <si>
    <t>Снос стен бетонных (межкомнатных перегородок толщиной   8 -12 см)</t>
  </si>
  <si>
    <t>Снятие масляной краски</t>
  </si>
  <si>
    <t>Демонтаж сухой штукатурки установленной на гипсе</t>
  </si>
  <si>
    <t>Демонтаж сухой штукатурки установленной на цементной смеси (перфоратор)</t>
  </si>
  <si>
    <t>Демонтаж старой плитки</t>
  </si>
  <si>
    <t>Демонтаж деревянных встроенных шкафов, ниш, антресолей и т.д.</t>
  </si>
  <si>
    <t>ПОДГОТОВКА:</t>
  </si>
  <si>
    <t>Звукоизоляция перегородок из ГКЛ с минеральной ватой</t>
  </si>
  <si>
    <t>Устройство шумоизоляции пенополистеролом</t>
  </si>
  <si>
    <t>Прорубание проема под двери,арки и т.д: в кирпиче (1/2 кирпича)</t>
  </si>
  <si>
    <t>Прорубание  проема под двери,арки и т.д: в бетоне толщиной 14 см армир.</t>
  </si>
  <si>
    <t>Прорубание  проема под двери,арки и т.д: в бетоне толщиной 18 см армир.</t>
  </si>
  <si>
    <t>Кирпичная кладка в 1/2 кирпича</t>
  </si>
  <si>
    <t>Кирпичная кладка в 1 кирпич</t>
  </si>
  <si>
    <t>Устройство межкомнатной перегородки из пенобетона толщ. 20см</t>
  </si>
  <si>
    <t>Установка подоконника</t>
  </si>
  <si>
    <t>Устройство сетки на стену</t>
  </si>
  <si>
    <t>Установка накладного уголка</t>
  </si>
  <si>
    <t>Штукатурка кирпичной кладки до 3 см</t>
  </si>
  <si>
    <t>Штукатурка кирпичной кладки свыше  3 см в несколько приемов</t>
  </si>
  <si>
    <t>Штукатурка бетонных стен без сетки</t>
  </si>
  <si>
    <t>Штукатурка бетонных стен с сеткой</t>
  </si>
  <si>
    <t>Штукатурка стен неплоской формы (полукруглых, эллипсных и др.форм)</t>
  </si>
  <si>
    <t>Штукатурка стен по штукатурным профилям ("маякам")</t>
  </si>
  <si>
    <t>Штукатурка откосов дверных</t>
  </si>
  <si>
    <t>Штукатурка откосов оконных</t>
  </si>
  <si>
    <t>Штукатурка откосов арочных</t>
  </si>
  <si>
    <t>Шпатлевка и шлифовка стен под обои</t>
  </si>
  <si>
    <t>Шпатлевка и шлифовка стен под покраску</t>
  </si>
  <si>
    <t>Шпатлевка и шлифовка откосов (шириной до 40 см)</t>
  </si>
  <si>
    <t>Грунтовка стен  после каждого слоя</t>
  </si>
  <si>
    <t>Грунтовка откосов  после каждого слоя</t>
  </si>
  <si>
    <t>Монтаж перегородок из гипсокартона с предварительным изготовлением каркаса</t>
  </si>
  <si>
    <t>Монтаж гипсокартона на стену с предварительной обрешеткой стены</t>
  </si>
  <si>
    <t>Заделка швов гипсокартона серпяной лентой</t>
  </si>
  <si>
    <t>ЧИСТОВАЯ ОТДЕЛКА:</t>
  </si>
  <si>
    <t>Поклейка стеклообоев</t>
  </si>
  <si>
    <t>Поклейка обычных обоев (виниловых, бумажных)</t>
  </si>
  <si>
    <t>Поклейка рельефных обоев ( под покраску)</t>
  </si>
  <si>
    <t>Покраска обоев (1 слой)</t>
  </si>
  <si>
    <t>Покраска стен  валиком (1 слой)</t>
  </si>
  <si>
    <t>Покраска откосов валиком (1 слой)</t>
  </si>
  <si>
    <t>Поклейка обоев в два уровня</t>
  </si>
  <si>
    <t>Поклейка обойного бордюра</t>
  </si>
  <si>
    <t>Обшивка стен пластиком</t>
  </si>
  <si>
    <t>Обшивка стен евровагонка</t>
  </si>
  <si>
    <t>Лакировка вагонки 2 раза с промежуточной шлифовкой</t>
  </si>
  <si>
    <t>Облицовка плиткой одного рисунка</t>
  </si>
  <si>
    <t>Облицовка плиткой кухни (фартук)</t>
  </si>
  <si>
    <t>Установка бордюра</t>
  </si>
  <si>
    <t>Облицовка откосов плиткой</t>
  </si>
  <si>
    <t>Установка декоративных (защитных) уголков пластиковых</t>
  </si>
  <si>
    <t>3. ПОЛ</t>
  </si>
  <si>
    <t>Демонтаж паркета</t>
  </si>
  <si>
    <t>кв м</t>
  </si>
  <si>
    <t>Демонтаж деревянного пола</t>
  </si>
  <si>
    <t>Демонтаж  пола ДСП</t>
  </si>
  <si>
    <t>Демонтаж плинтуса</t>
  </si>
  <si>
    <t>Демонтаж линолеума</t>
  </si>
  <si>
    <t>Демонтаж плитки</t>
  </si>
  <si>
    <t>Демонтаж старой стяжки</t>
  </si>
  <si>
    <t>ПОДГОТОВКА</t>
  </si>
  <si>
    <t>Грунтовка пола</t>
  </si>
  <si>
    <t>Выравнивание пола устройством, цементной стяжки</t>
  </si>
  <si>
    <t>Железнение цементной стяжки</t>
  </si>
  <si>
    <t xml:space="preserve">Устройство чистовой стяжки самовыравнивающейся смесью </t>
  </si>
  <si>
    <t>Гидроизоляция  пола </t>
  </si>
  <si>
    <t>Укладка ДСП, фанеры в 1 слой</t>
  </si>
  <si>
    <t>Кладка напольной керамической плитки одного рисунка</t>
  </si>
  <si>
    <t>Укладка обычного линолеума</t>
  </si>
  <si>
    <t>Настил ковролина</t>
  </si>
  <si>
    <t>Настил паркетной доски (ламинат)</t>
  </si>
  <si>
    <t>Настил пробковой доски</t>
  </si>
  <si>
    <t>Укладка плинтуса</t>
  </si>
  <si>
    <t>4. ЭЛЕКТРИКА</t>
  </si>
  <si>
    <t>Демонтаж электроточки</t>
  </si>
  <si>
    <t>Демонтаж электропроводки</t>
  </si>
  <si>
    <t>Штробление стены в бетоне под электропроводку</t>
  </si>
  <si>
    <t>Штробление кирпичных стен</t>
  </si>
  <si>
    <t>Заделка штроб после прокладки кабеля, труб и т.п.</t>
  </si>
  <si>
    <t>ЧИСТОВЫЕ РАБОТЫ:</t>
  </si>
  <si>
    <t>Укладка силового провода без штробы</t>
  </si>
  <si>
    <t>Установка розетки, выключателя</t>
  </si>
  <si>
    <t>Установка распаечной коробки</t>
  </si>
  <si>
    <t>Установка светильников точечных</t>
  </si>
  <si>
    <t>Установка светильников на потолке "Амстронг"</t>
  </si>
  <si>
    <t>Установка люстры</t>
  </si>
  <si>
    <t>Установка звонка</t>
  </si>
  <si>
    <t>Укладка ТV кабеля</t>
  </si>
  <si>
    <t>Укладка тел. кабеля</t>
  </si>
  <si>
    <t>5. САНТЕХНИКА</t>
  </si>
  <si>
    <t>Демонтаж унитаза</t>
  </si>
  <si>
    <t>Демонтаж мойки, раковины</t>
  </si>
  <si>
    <t>Демонтаж полотенцесушителя</t>
  </si>
  <si>
    <t>Демонтаж ванны</t>
  </si>
  <si>
    <t>Демонтаж смесителя</t>
  </si>
  <si>
    <t>Демонтаж подводок водоснабжения</t>
  </si>
  <si>
    <t>Демонтаж труб канализации</t>
  </si>
  <si>
    <t>Демонтаж радиатора отопления</t>
  </si>
  <si>
    <t>Штрабление под трубы водопровода (кирпич)</t>
  </si>
  <si>
    <t>Штрабление под трубы водопровода (бетон)</t>
  </si>
  <si>
    <t>Монтаж труб водоснабжения</t>
  </si>
  <si>
    <t>Монтаж труб канализации</t>
  </si>
  <si>
    <t>Разводка труб канализации и водопровода (соединения)</t>
  </si>
  <si>
    <t>УСТАНОВКА</t>
  </si>
  <si>
    <t>Установка ванны простой</t>
  </si>
  <si>
    <t>Установка ванны пластиковой</t>
  </si>
  <si>
    <t>Установка унитаза</t>
  </si>
  <si>
    <t>Установка раковины</t>
  </si>
  <si>
    <t>Установка мойки на кухни</t>
  </si>
  <si>
    <t>Установка полотенцесушителя</t>
  </si>
  <si>
    <t>Установка смесителя для ванны</t>
  </si>
  <si>
    <t>Установка счетчика воды</t>
  </si>
  <si>
    <t>Установка радиатора отопления</t>
  </si>
  <si>
    <t>Установка и подключение стиральной машины</t>
  </si>
  <si>
    <t>Установка душевой кабины</t>
  </si>
  <si>
    <t>Установка вентилятора в ванной</t>
  </si>
  <si>
    <t>Покраска труб отопления</t>
  </si>
  <si>
    <t>Покраска радиатора отопления</t>
  </si>
  <si>
    <t>за секц.</t>
  </si>
  <si>
    <t>6. ДВЕРИ</t>
  </si>
  <si>
    <t>ДЕМОНТАЖ    </t>
  </si>
  <si>
    <t>Демонтаж старой двери межкомнатной</t>
  </si>
  <si>
    <t>Демонтаж старой двери входной</t>
  </si>
  <si>
    <t>Расширение проема для установки входной двери (бетон)</t>
  </si>
  <si>
    <t>Усиление проема металической конструкцией</t>
  </si>
  <si>
    <t>УСТАНОВКА:</t>
  </si>
  <si>
    <t>Установка сантехнических ревизионных дверок</t>
  </si>
  <si>
    <t>Установка металлической входной двери</t>
  </si>
  <si>
    <t>Установка межкомнатной двери (одного полотна)</t>
  </si>
  <si>
    <t>Установка дверных стопоров</t>
  </si>
  <si>
    <t>7. БАЛКОН</t>
  </si>
  <si>
    <t>Кирпичная кладка на балконе</t>
  </si>
  <si>
    <t>Штукатурка кирпичной кладки на балконе</t>
  </si>
  <si>
    <t>Выравнивание пола</t>
  </si>
  <si>
    <t>Шпатлевка внутренних стен</t>
  </si>
  <si>
    <t>УСТАНОВКА И ЧИСТОВЫЕ РАБОТЫ</t>
  </si>
  <si>
    <t>Обшивка  вагонкой стен</t>
  </si>
  <si>
    <t>Обшивка  вагонкой потолка</t>
  </si>
  <si>
    <t>Обшивка стеновыми панелями</t>
  </si>
  <si>
    <t>Настил пола обычной половой доской </t>
  </si>
  <si>
    <t>Установка галтелей,  плинтусов,  уголков</t>
  </si>
  <si>
    <t>Лакировка вагонки 2 раза</t>
  </si>
  <si>
    <t>Покраска  внутренних стен</t>
  </si>
  <si>
    <t>Изготовление встроенных шкафов</t>
  </si>
  <si>
    <t>8.  ПРОЧИЕ РАБОТЫ</t>
  </si>
  <si>
    <t>Установка вентиляционных решеток</t>
  </si>
  <si>
    <t>Вынос мусора текущий</t>
  </si>
  <si>
    <t>Установка деревянных конструкций, закрывающих трубы водопровода и канализации, которые можно при необходимости демонтировать</t>
  </si>
  <si>
    <t>Установка карнизов</t>
  </si>
  <si>
    <t>Установка аксессуаров</t>
  </si>
  <si>
    <t>итого </t>
  </si>
  <si>
    <t>*в зависимости от сложности работ предусмотрен коэфициэнт 0,95 - 1,75</t>
  </si>
  <si>
    <t>Анкета заказчика:</t>
  </si>
  <si>
    <t>Ваши Ф.И.О.</t>
  </si>
  <si>
    <t>Адрес:</t>
  </si>
  <si>
    <t>Контактный телефон:</t>
  </si>
  <si>
    <t>Предполагаемая дата начала ремонта:</t>
  </si>
  <si>
    <t>Отправьте данный расчет на info@r-kmv.ru для согласования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</si>
</sst>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р.&quot;"/>
    <numFmt numFmtId="166" formatCode="#,##0&quot;р.&quot;"/>
    <numFmt numFmtId="167" formatCode="0.00"/>
    <numFmt numFmtId="168" formatCode="DD/MM/YYYY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entury"/>
      <family val="1"/>
    </font>
    <font>
      <b/>
      <u val="single"/>
      <sz val="16"/>
      <color indexed="12"/>
      <name val="Century"/>
      <family val="1"/>
    </font>
    <font>
      <u val="single"/>
      <sz val="10"/>
      <color indexed="12"/>
      <name val="Arial Cyr"/>
      <family val="2"/>
    </font>
    <font>
      <b/>
      <sz val="10"/>
      <name val="Century"/>
      <family val="1"/>
    </font>
    <font>
      <b/>
      <sz val="15"/>
      <name val="Century"/>
      <family val="1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color indexed="10"/>
      <name val="Arial CYR"/>
      <family val="2"/>
    </font>
    <font>
      <sz val="11"/>
      <name val="Times New Roman"/>
      <family val="1"/>
    </font>
    <font>
      <b/>
      <sz val="11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u val="single"/>
      <sz val="13"/>
      <color indexed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8">
    <xf numFmtId="164" fontId="0" fillId="0" borderId="0" xfId="0" applyAlignment="1">
      <alignment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20" applyNumberFormat="1" applyFont="1" applyFill="1" applyBorder="1" applyAlignment="1" applyProtection="1">
      <alignment horizontal="center" wrapText="1"/>
      <protection/>
    </xf>
    <xf numFmtId="164" fontId="20" fillId="0" borderId="0" xfId="20" applyNumberFormat="1" applyFont="1" applyFill="1" applyBorder="1" applyAlignment="1" applyProtection="1">
      <alignment horizontal="left" wrapText="1"/>
      <protection/>
    </xf>
    <xf numFmtId="164" fontId="22" fillId="0" borderId="0" xfId="0" applyFont="1" applyBorder="1" applyAlignment="1">
      <alignment/>
    </xf>
    <xf numFmtId="166" fontId="22" fillId="0" borderId="0" xfId="0" applyNumberFormat="1" applyFont="1" applyBorder="1" applyAlignment="1">
      <alignment/>
    </xf>
    <xf numFmtId="164" fontId="22" fillId="0" borderId="0" xfId="0" applyFont="1" applyAlignment="1">
      <alignment/>
    </xf>
    <xf numFmtId="164" fontId="23" fillId="0" borderId="11" xfId="0" applyFont="1" applyBorder="1" applyAlignment="1">
      <alignment horizontal="center" wrapText="1"/>
    </xf>
    <xf numFmtId="164" fontId="23" fillId="0" borderId="12" xfId="0" applyFont="1" applyBorder="1" applyAlignment="1">
      <alignment horizontal="right" wrapText="1"/>
    </xf>
    <xf numFmtId="164" fontId="24" fillId="8" borderId="13" xfId="0" applyFont="1" applyFill="1" applyBorder="1" applyAlignment="1">
      <alignment horizontal="center" vertical="center"/>
    </xf>
    <xf numFmtId="164" fontId="24" fillId="8" borderId="13" xfId="0" applyFont="1" applyFill="1" applyBorder="1" applyAlignment="1">
      <alignment horizontal="center" vertical="center" wrapText="1"/>
    </xf>
    <xf numFmtId="165" fontId="24" fillId="8" borderId="13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/>
    </xf>
    <xf numFmtId="166" fontId="25" fillId="0" borderId="0" xfId="0" applyNumberFormat="1" applyFont="1" applyBorder="1" applyAlignment="1">
      <alignment/>
    </xf>
    <xf numFmtId="164" fontId="25" fillId="0" borderId="0" xfId="0" applyFont="1" applyAlignment="1">
      <alignment/>
    </xf>
    <xf numFmtId="164" fontId="24" fillId="0" borderId="13" xfId="0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horizontal="center" vertical="center" wrapText="1"/>
    </xf>
    <xf numFmtId="165" fontId="24" fillId="0" borderId="13" xfId="0" applyNumberFormat="1" applyFont="1" applyFill="1" applyBorder="1" applyAlignment="1">
      <alignment horizontal="center" vertical="center"/>
    </xf>
    <xf numFmtId="164" fontId="26" fillId="8" borderId="13" xfId="0" applyFont="1" applyFill="1" applyBorder="1" applyAlignment="1">
      <alignment horizontal="center"/>
    </xf>
    <xf numFmtId="164" fontId="27" fillId="8" borderId="12" xfId="0" applyFont="1" applyFill="1" applyBorder="1" applyAlignment="1">
      <alignment horizontal="center"/>
    </xf>
    <xf numFmtId="165" fontId="27" fillId="8" borderId="14" xfId="0" applyNumberFormat="1" applyFont="1" applyFill="1" applyBorder="1" applyAlignment="1">
      <alignment horizontal="center"/>
    </xf>
    <xf numFmtId="164" fontId="27" fillId="0" borderId="13" xfId="0" applyFont="1" applyBorder="1" applyAlignment="1">
      <alignment horizontal="center" vertical="center"/>
    </xf>
    <xf numFmtId="164" fontId="27" fillId="0" borderId="13" xfId="0" applyFont="1" applyBorder="1" applyAlignment="1">
      <alignment horizontal="left" vertical="center" wrapText="1"/>
    </xf>
    <xf numFmtId="167" fontId="27" fillId="0" borderId="13" xfId="0" applyNumberFormat="1" applyFont="1" applyBorder="1" applyAlignment="1">
      <alignment horizontal="center" vertical="center"/>
    </xf>
    <xf numFmtId="164" fontId="27" fillId="0" borderId="15" xfId="0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center" vertical="center"/>
    </xf>
    <xf numFmtId="165" fontId="24" fillId="4" borderId="16" xfId="0" applyNumberFormat="1" applyFont="1" applyFill="1" applyBorder="1" applyAlignment="1">
      <alignment horizontal="center" vertical="center"/>
    </xf>
    <xf numFmtId="164" fontId="24" fillId="8" borderId="17" xfId="0" applyFont="1" applyFill="1" applyBorder="1" applyAlignment="1">
      <alignment horizontal="center" vertical="center"/>
    </xf>
    <xf numFmtId="164" fontId="27" fillId="8" borderId="12" xfId="0" applyFont="1" applyFill="1" applyBorder="1" applyAlignment="1">
      <alignment horizontal="center" vertical="center"/>
    </xf>
    <xf numFmtId="165" fontId="27" fillId="8" borderId="14" xfId="0" applyNumberFormat="1" applyFont="1" applyFill="1" applyBorder="1" applyAlignment="1">
      <alignment horizontal="center" vertical="center"/>
    </xf>
    <xf numFmtId="164" fontId="24" fillId="7" borderId="13" xfId="0" applyFont="1" applyFill="1" applyBorder="1" applyAlignment="1">
      <alignment horizontal="left" vertical="center"/>
    </xf>
    <xf numFmtId="164" fontId="27" fillId="24" borderId="13" xfId="0" applyFont="1" applyFill="1" applyBorder="1" applyAlignment="1">
      <alignment horizontal="left" vertical="center"/>
    </xf>
    <xf numFmtId="164" fontId="24" fillId="22" borderId="13" xfId="0" applyFont="1" applyFill="1" applyBorder="1" applyAlignment="1">
      <alignment horizontal="left" vertical="center"/>
    </xf>
    <xf numFmtId="164" fontId="27" fillId="24" borderId="13" xfId="0" applyFont="1" applyFill="1" applyBorder="1" applyAlignment="1">
      <alignment horizontal="left" vertical="center" wrapText="1"/>
    </xf>
    <xf numFmtId="164" fontId="25" fillId="0" borderId="12" xfId="0" applyFont="1" applyBorder="1" applyAlignment="1">
      <alignment/>
    </xf>
    <xf numFmtId="164" fontId="25" fillId="0" borderId="18" xfId="0" applyFont="1" applyBorder="1" applyAlignment="1">
      <alignment/>
    </xf>
    <xf numFmtId="164" fontId="24" fillId="4" borderId="13" xfId="0" applyFont="1" applyFill="1" applyBorder="1" applyAlignment="1">
      <alignment horizontal="left" vertical="center"/>
    </xf>
    <xf numFmtId="164" fontId="25" fillId="0" borderId="11" xfId="0" applyFont="1" applyBorder="1" applyAlignment="1">
      <alignment/>
    </xf>
    <xf numFmtId="164" fontId="27" fillId="0" borderId="19" xfId="0" applyFont="1" applyBorder="1" applyAlignment="1">
      <alignment horizontal="center" vertical="center"/>
    </xf>
    <xf numFmtId="164" fontId="27" fillId="0" borderId="15" xfId="0" applyFont="1" applyBorder="1" applyAlignment="1">
      <alignment horizontal="center"/>
    </xf>
    <xf numFmtId="164" fontId="27" fillId="0" borderId="13" xfId="0" applyFont="1" applyBorder="1" applyAlignment="1">
      <alignment horizontal="center"/>
    </xf>
    <xf numFmtId="167" fontId="27" fillId="0" borderId="13" xfId="0" applyNumberFormat="1" applyFont="1" applyBorder="1" applyAlignment="1">
      <alignment horizontal="center"/>
    </xf>
    <xf numFmtId="165" fontId="27" fillId="0" borderId="14" xfId="0" applyNumberFormat="1" applyFont="1" applyBorder="1" applyAlignment="1">
      <alignment horizontal="center" vertical="center"/>
    </xf>
    <xf numFmtId="164" fontId="25" fillId="0" borderId="13" xfId="0" applyFont="1" applyFill="1" applyBorder="1" applyAlignment="1">
      <alignment horizontal="left" vertical="center"/>
    </xf>
    <xf numFmtId="164" fontId="27" fillId="0" borderId="20" xfId="0" applyFon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164" fontId="27" fillId="0" borderId="21" xfId="0" applyFont="1" applyBorder="1" applyAlignment="1">
      <alignment horizontal="center" vertical="center"/>
    </xf>
    <xf numFmtId="164" fontId="27" fillId="0" borderId="22" xfId="0" applyFont="1" applyBorder="1" applyAlignment="1">
      <alignment horizontal="center" vertical="center"/>
    </xf>
    <xf numFmtId="164" fontId="27" fillId="0" borderId="17" xfId="0" applyFont="1" applyBorder="1" applyAlignment="1">
      <alignment horizontal="center" vertical="center"/>
    </xf>
    <xf numFmtId="164" fontId="27" fillId="0" borderId="13" xfId="0" applyFont="1" applyBorder="1" applyAlignment="1">
      <alignment horizontal="left" vertical="center"/>
    </xf>
    <xf numFmtId="164" fontId="27" fillId="0" borderId="13" xfId="0" applyFont="1" applyBorder="1" applyAlignment="1">
      <alignment/>
    </xf>
    <xf numFmtId="167" fontId="27" fillId="0" borderId="13" xfId="0" applyNumberFormat="1" applyFont="1" applyBorder="1" applyAlignment="1">
      <alignment/>
    </xf>
    <xf numFmtId="164" fontId="27" fillId="0" borderId="16" xfId="0" applyFont="1" applyBorder="1" applyAlignment="1">
      <alignment horizontal="center"/>
    </xf>
    <xf numFmtId="164" fontId="27" fillId="4" borderId="23" xfId="0" applyFont="1" applyFill="1" applyBorder="1" applyAlignment="1">
      <alignment horizontal="center" vertical="center"/>
    </xf>
    <xf numFmtId="164" fontId="24" fillId="4" borderId="14" xfId="0" applyFont="1" applyFill="1" applyBorder="1" applyAlignment="1">
      <alignment/>
    </xf>
    <xf numFmtId="164" fontId="27" fillId="4" borderId="14" xfId="0" applyFont="1" applyFill="1" applyBorder="1" applyAlignment="1">
      <alignment/>
    </xf>
    <xf numFmtId="164" fontId="27" fillId="4" borderId="14" xfId="0" applyFont="1" applyFill="1" applyBorder="1" applyAlignment="1">
      <alignment horizontal="center"/>
    </xf>
    <xf numFmtId="165" fontId="28" fillId="4" borderId="14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wrapText="1"/>
    </xf>
    <xf numFmtId="166" fontId="25" fillId="0" borderId="0" xfId="0" applyNumberFormat="1" applyFont="1" applyAlignment="1">
      <alignment/>
    </xf>
    <xf numFmtId="164" fontId="27" fillId="0" borderId="13" xfId="0" applyFont="1" applyFill="1" applyBorder="1" applyAlignment="1">
      <alignment horizontal="center" vertical="center"/>
    </xf>
    <xf numFmtId="164" fontId="30" fillId="22" borderId="13" xfId="0" applyFont="1" applyFill="1" applyBorder="1" applyAlignment="1">
      <alignment horizontal="center"/>
    </xf>
    <xf numFmtId="165" fontId="27" fillId="0" borderId="13" xfId="0" applyNumberFormat="1" applyFont="1" applyFill="1" applyBorder="1" applyAlignment="1">
      <alignment/>
    </xf>
    <xf numFmtId="164" fontId="31" fillId="0" borderId="18" xfId="0" applyFont="1" applyBorder="1" applyAlignment="1">
      <alignment/>
    </xf>
    <xf numFmtId="164" fontId="32" fillId="23" borderId="24" xfId="0" applyFont="1" applyFill="1" applyBorder="1" applyAlignment="1">
      <alignment horizontal="center"/>
    </xf>
    <xf numFmtId="164" fontId="33" fillId="23" borderId="25" xfId="0" applyFont="1" applyFill="1" applyBorder="1" applyAlignment="1">
      <alignment horizontal="center" vertical="center"/>
    </xf>
    <xf numFmtId="164" fontId="30" fillId="23" borderId="25" xfId="0" applyFont="1" applyFill="1" applyBorder="1" applyAlignment="1">
      <alignment/>
    </xf>
    <xf numFmtId="164" fontId="33" fillId="23" borderId="25" xfId="0" applyFont="1" applyFill="1" applyBorder="1" applyAlignment="1">
      <alignment horizontal="center" vertical="center" shrinkToFit="1"/>
    </xf>
    <xf numFmtId="164" fontId="33" fillId="23" borderId="25" xfId="0" applyNumberFormat="1" applyFont="1" applyFill="1" applyBorder="1" applyAlignment="1">
      <alignment horizontal="center" vertical="center" shrinkToFit="1"/>
    </xf>
    <xf numFmtId="168" fontId="33" fillId="23" borderId="25" xfId="0" applyNumberFormat="1" applyFont="1" applyFill="1" applyBorder="1" applyAlignment="1">
      <alignment horizontal="center" vertical="top" wrapText="1"/>
    </xf>
    <xf numFmtId="164" fontId="34" fillId="0" borderId="26" xfId="2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 horizontal="center" vertical="center"/>
    </xf>
    <xf numFmtId="164" fontId="30" fillId="0" borderId="0" xfId="0" applyFont="1" applyFill="1" applyBorder="1" applyAlignment="1">
      <alignment/>
    </xf>
    <xf numFmtId="164" fontId="21" fillId="0" borderId="0" xfId="20" applyNumberForma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-kmv.ru/" TargetMode="External" /><Relationship Id="rId2" Type="http://schemas.openxmlformats.org/officeDocument/2006/relationships/hyperlink" Target="mailto:info@r-kmv.ru" TargetMode="External" /><Relationship Id="rId3" Type="http://schemas.openxmlformats.org/officeDocument/2006/relationships/hyperlink" Target="mailto:info@r-kmv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5"/>
  <sheetViews>
    <sheetView tabSelected="1" view="pageBreakPreview" zoomScale="85" zoomScaleSheetLayoutView="85" workbookViewId="0" topLeftCell="A28">
      <selection activeCell="D46" sqref="B46:D46"/>
    </sheetView>
  </sheetViews>
  <sheetFormatPr defaultColWidth="9.00390625" defaultRowHeight="12.75"/>
  <cols>
    <col min="1" max="1" width="5.375" style="1" customWidth="1"/>
    <col min="2" max="2" width="56.00390625" style="0" customWidth="1"/>
    <col min="3" max="3" width="8.75390625" style="0" customWidth="1"/>
    <col min="4" max="4" width="10.375" style="0" customWidth="1"/>
    <col min="5" max="5" width="9.125" style="2" customWidth="1"/>
    <col min="6" max="6" width="11.25390625" style="3" customWidth="1"/>
    <col min="7" max="7" width="9.125" style="2" customWidth="1"/>
    <col min="8" max="8" width="10.75390625" style="4" customWidth="1"/>
    <col min="9" max="48" width="9.125" style="2" customWidth="1"/>
  </cols>
  <sheetData>
    <row r="1" spans="1:6" ht="39.75" customHeight="1">
      <c r="A1" s="5" t="s">
        <v>0</v>
      </c>
      <c r="B1" s="5"/>
      <c r="C1" s="5"/>
      <c r="D1" s="5"/>
      <c r="E1" s="5"/>
      <c r="F1" s="5"/>
    </row>
    <row r="2" spans="1:6" ht="42.75" customHeight="1">
      <c r="A2" s="5" t="s">
        <v>1</v>
      </c>
      <c r="B2" s="5"/>
      <c r="C2" s="5"/>
      <c r="D2" s="5"/>
      <c r="E2" s="5"/>
      <c r="F2" s="5"/>
    </row>
    <row r="3" spans="1:48" s="10" customFormat="1" ht="19.5" customHeight="1">
      <c r="A3" s="6" t="s">
        <v>2</v>
      </c>
      <c r="B3" s="6"/>
      <c r="C3" s="7" t="s">
        <v>3</v>
      </c>
      <c r="D3" s="7"/>
      <c r="E3" s="7"/>
      <c r="F3" s="7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6" ht="21" customHeight="1">
      <c r="A4" s="11" t="s">
        <v>4</v>
      </c>
      <c r="B4" s="11"/>
      <c r="C4" s="11"/>
      <c r="D4" s="11"/>
      <c r="E4" s="11"/>
      <c r="F4" s="11"/>
    </row>
    <row r="5" spans="1:6" ht="19.5" customHeight="1">
      <c r="A5" s="12" t="s">
        <v>5</v>
      </c>
      <c r="B5" s="12"/>
      <c r="C5" s="12"/>
      <c r="D5" s="12"/>
      <c r="E5" s="12"/>
      <c r="F5" s="12"/>
    </row>
    <row r="6" spans="1:48" s="18" customFormat="1" ht="49.5" customHeight="1">
      <c r="A6" s="13" t="s">
        <v>6</v>
      </c>
      <c r="B6" s="14" t="s">
        <v>7</v>
      </c>
      <c r="C6" s="14" t="s">
        <v>8</v>
      </c>
      <c r="D6" s="14" t="s">
        <v>9</v>
      </c>
      <c r="E6" s="13" t="s">
        <v>10</v>
      </c>
      <c r="F6" s="15" t="s">
        <v>11</v>
      </c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8" customFormat="1" ht="13.5" customHeight="1">
      <c r="A7" s="19"/>
      <c r="B7" s="20"/>
      <c r="C7" s="20"/>
      <c r="D7" s="19" t="s">
        <v>12</v>
      </c>
      <c r="E7" s="19"/>
      <c r="F7" s="21" t="s">
        <v>12</v>
      </c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s="18" customFormat="1" ht="12.75">
      <c r="A8" s="22" t="s">
        <v>13</v>
      </c>
      <c r="B8" s="22"/>
      <c r="C8" s="22"/>
      <c r="D8" s="22"/>
      <c r="E8" s="23"/>
      <c r="F8" s="24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s="18" customFormat="1" ht="12.75">
      <c r="A9" s="25">
        <v>1</v>
      </c>
      <c r="B9" s="26" t="s">
        <v>14</v>
      </c>
      <c r="C9" s="25" t="s">
        <v>15</v>
      </c>
      <c r="D9" s="27">
        <v>735</v>
      </c>
      <c r="E9" s="28"/>
      <c r="F9" s="29">
        <f>D9*E9</f>
        <v>0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s="18" customFormat="1" ht="12.75">
      <c r="A10" s="25">
        <v>2</v>
      </c>
      <c r="B10" s="26" t="s">
        <v>16</v>
      </c>
      <c r="C10" s="25" t="s">
        <v>15</v>
      </c>
      <c r="D10" s="27">
        <v>809</v>
      </c>
      <c r="E10" s="28"/>
      <c r="F10" s="29">
        <f aca="true" t="shared" si="0" ref="F10:F19">D10*E10</f>
        <v>0</v>
      </c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s="18" customFormat="1" ht="12.75">
      <c r="A11" s="25">
        <v>3</v>
      </c>
      <c r="B11" s="26" t="s">
        <v>17</v>
      </c>
      <c r="C11" s="25" t="s">
        <v>18</v>
      </c>
      <c r="D11" s="27">
        <v>3763</v>
      </c>
      <c r="E11" s="28"/>
      <c r="F11" s="29">
        <f t="shared" si="0"/>
        <v>0</v>
      </c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s="18" customFormat="1" ht="12.75">
      <c r="A12" s="25">
        <v>4</v>
      </c>
      <c r="B12" s="26" t="s">
        <v>19</v>
      </c>
      <c r="C12" s="25" t="s">
        <v>18</v>
      </c>
      <c r="D12" s="27">
        <v>1176</v>
      </c>
      <c r="E12" s="28"/>
      <c r="F12" s="29">
        <f t="shared" si="0"/>
        <v>0</v>
      </c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8" customFormat="1" ht="12.75">
      <c r="A13" s="25">
        <v>5</v>
      </c>
      <c r="B13" s="26" t="s">
        <v>20</v>
      </c>
      <c r="C13" s="25" t="s">
        <v>18</v>
      </c>
      <c r="D13" s="27">
        <v>956</v>
      </c>
      <c r="E13" s="28"/>
      <c r="F13" s="29">
        <f t="shared" si="0"/>
        <v>0</v>
      </c>
      <c r="G13" s="16"/>
      <c r="H13" s="1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s="18" customFormat="1" ht="12.75">
      <c r="A14" s="25">
        <v>6</v>
      </c>
      <c r="B14" s="26" t="s">
        <v>21</v>
      </c>
      <c r="C14" s="25" t="s">
        <v>15</v>
      </c>
      <c r="D14" s="27">
        <v>88</v>
      </c>
      <c r="E14" s="28"/>
      <c r="F14" s="29">
        <f t="shared" si="0"/>
        <v>0</v>
      </c>
      <c r="G14" s="16"/>
      <c r="H14" s="1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s="18" customFormat="1" ht="12.75">
      <c r="A15" s="25">
        <v>7</v>
      </c>
      <c r="B15" s="26" t="s">
        <v>22</v>
      </c>
      <c r="C15" s="25" t="s">
        <v>15</v>
      </c>
      <c r="D15" s="27">
        <v>309</v>
      </c>
      <c r="E15" s="28"/>
      <c r="F15" s="29">
        <f t="shared" si="0"/>
        <v>0</v>
      </c>
      <c r="G15" s="16"/>
      <c r="H15" s="1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s="18" customFormat="1" ht="12.75">
      <c r="A16" s="25">
        <v>8</v>
      </c>
      <c r="B16" s="26" t="s">
        <v>23</v>
      </c>
      <c r="C16" s="25" t="s">
        <v>15</v>
      </c>
      <c r="D16" s="27">
        <v>706</v>
      </c>
      <c r="E16" s="28"/>
      <c r="F16" s="29">
        <f t="shared" si="0"/>
        <v>0</v>
      </c>
      <c r="G16" s="16"/>
      <c r="H16" s="1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s="18" customFormat="1" ht="12.75">
      <c r="A17" s="25">
        <v>9</v>
      </c>
      <c r="B17" s="26" t="s">
        <v>24</v>
      </c>
      <c r="C17" s="25" t="s">
        <v>25</v>
      </c>
      <c r="D17" s="27">
        <v>309</v>
      </c>
      <c r="E17" s="28"/>
      <c r="F17" s="29">
        <f t="shared" si="0"/>
        <v>0</v>
      </c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s="18" customFormat="1" ht="12.75">
      <c r="A18" s="25">
        <v>10</v>
      </c>
      <c r="B18" s="26" t="s">
        <v>26</v>
      </c>
      <c r="C18" s="25" t="s">
        <v>15</v>
      </c>
      <c r="D18" s="27">
        <v>250</v>
      </c>
      <c r="E18" s="28"/>
      <c r="F18" s="29">
        <f t="shared" si="0"/>
        <v>0</v>
      </c>
      <c r="G18" s="16"/>
      <c r="H18" s="1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s="18" customFormat="1" ht="12.75">
      <c r="A19" s="25">
        <v>11</v>
      </c>
      <c r="B19" s="26" t="s">
        <v>27</v>
      </c>
      <c r="C19" s="25" t="s">
        <v>15</v>
      </c>
      <c r="D19" s="27">
        <v>221</v>
      </c>
      <c r="E19" s="28"/>
      <c r="F19" s="29">
        <f t="shared" si="0"/>
        <v>0</v>
      </c>
      <c r="G19" s="16"/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s="18" customFormat="1" ht="12.75">
      <c r="A20" s="25">
        <v>12</v>
      </c>
      <c r="B20" s="26" t="s">
        <v>28</v>
      </c>
      <c r="C20" s="25" t="s">
        <v>15</v>
      </c>
      <c r="D20" s="27">
        <v>294</v>
      </c>
      <c r="E20" s="28"/>
      <c r="F20" s="29">
        <f>D20*E20</f>
        <v>0</v>
      </c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8" s="18" customFormat="1" ht="12.75">
      <c r="A21" s="25"/>
      <c r="B21" s="26"/>
      <c r="C21" s="25"/>
      <c r="D21" s="27"/>
      <c r="E21" s="28"/>
      <c r="F21" s="30">
        <f>SUM(F9:F20)</f>
        <v>0</v>
      </c>
      <c r="G21" s="16"/>
      <c r="H21" s="1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s="18" customFormat="1" ht="15.75" customHeight="1">
      <c r="A22" s="31" t="s">
        <v>29</v>
      </c>
      <c r="B22" s="31"/>
      <c r="C22" s="31"/>
      <c r="D22" s="31"/>
      <c r="E22" s="32"/>
      <c r="F22" s="33"/>
      <c r="G22" s="16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s="18" customFormat="1" ht="12.75">
      <c r="A23" s="25"/>
      <c r="B23" s="34" t="s">
        <v>30</v>
      </c>
      <c r="C23" s="25"/>
      <c r="D23" s="27"/>
      <c r="E23" s="28"/>
      <c r="F23" s="29"/>
      <c r="G23" s="16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s="18" customFormat="1" ht="12.75">
      <c r="A24" s="25">
        <v>1</v>
      </c>
      <c r="B24" s="35" t="s">
        <v>31</v>
      </c>
      <c r="C24" s="25" t="s">
        <v>32</v>
      </c>
      <c r="D24" s="27">
        <v>74</v>
      </c>
      <c r="E24" s="28"/>
      <c r="F24" s="29">
        <f>D24*E24</f>
        <v>0</v>
      </c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spans="1:48" s="18" customFormat="1" ht="12.75">
      <c r="A25" s="25">
        <v>2</v>
      </c>
      <c r="B25" s="35" t="s">
        <v>33</v>
      </c>
      <c r="C25" s="25" t="s">
        <v>32</v>
      </c>
      <c r="D25" s="27">
        <v>118</v>
      </c>
      <c r="E25" s="28"/>
      <c r="F25" s="29">
        <f aca="true" t="shared" si="1" ref="F25:F52">D25*E25</f>
        <v>0</v>
      </c>
      <c r="G25" s="16"/>
      <c r="H25" s="1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s="18" customFormat="1" ht="12.75">
      <c r="A26" s="25">
        <v>3</v>
      </c>
      <c r="B26" s="35" t="s">
        <v>34</v>
      </c>
      <c r="C26" s="25" t="s">
        <v>32</v>
      </c>
      <c r="D26" s="27">
        <v>132</v>
      </c>
      <c r="E26" s="28"/>
      <c r="F26" s="29">
        <f t="shared" si="1"/>
        <v>0</v>
      </c>
      <c r="G26" s="16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48" s="18" customFormat="1" ht="12.75">
      <c r="A27" s="25">
        <v>4</v>
      </c>
      <c r="B27" s="35" t="s">
        <v>35</v>
      </c>
      <c r="C27" s="25" t="s">
        <v>32</v>
      </c>
      <c r="D27" s="27">
        <v>221</v>
      </c>
      <c r="E27" s="28"/>
      <c r="F27" s="29">
        <f t="shared" si="1"/>
        <v>0</v>
      </c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</row>
    <row r="28" spans="1:48" s="18" customFormat="1" ht="12.75">
      <c r="A28" s="25"/>
      <c r="B28" s="36" t="s">
        <v>36</v>
      </c>
      <c r="C28" s="25"/>
      <c r="D28" s="27"/>
      <c r="E28" s="28"/>
      <c r="F28" s="29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1:48" s="18" customFormat="1" ht="12.75">
      <c r="A29" s="25">
        <v>1</v>
      </c>
      <c r="B29" s="35" t="s">
        <v>37</v>
      </c>
      <c r="C29" s="25" t="s">
        <v>32</v>
      </c>
      <c r="D29" s="27">
        <v>441</v>
      </c>
      <c r="E29" s="28"/>
      <c r="F29" s="29">
        <f t="shared" si="1"/>
        <v>0</v>
      </c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</row>
    <row r="30" spans="1:48" s="18" customFormat="1" ht="12.75">
      <c r="A30" s="25">
        <v>2</v>
      </c>
      <c r="B30" s="35" t="s">
        <v>38</v>
      </c>
      <c r="C30" s="25" t="s">
        <v>32</v>
      </c>
      <c r="D30" s="27">
        <v>662</v>
      </c>
      <c r="E30" s="28"/>
      <c r="F30" s="29">
        <f t="shared" si="1"/>
        <v>0</v>
      </c>
      <c r="G30" s="16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s="18" customFormat="1" ht="12.75">
      <c r="A31" s="25">
        <v>3</v>
      </c>
      <c r="B31" s="35" t="s">
        <v>39</v>
      </c>
      <c r="C31" s="25" t="s">
        <v>32</v>
      </c>
      <c r="D31" s="27">
        <v>882</v>
      </c>
      <c r="E31" s="28"/>
      <c r="F31" s="29">
        <f t="shared" si="1"/>
        <v>0</v>
      </c>
      <c r="G31" s="16"/>
      <c r="H31" s="1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s="18" customFormat="1" ht="12.75">
      <c r="A32" s="25">
        <v>4</v>
      </c>
      <c r="B32" s="37" t="s">
        <v>40</v>
      </c>
      <c r="C32" s="25" t="s">
        <v>32</v>
      </c>
      <c r="D32" s="27">
        <v>1103</v>
      </c>
      <c r="E32" s="28"/>
      <c r="F32" s="29">
        <f t="shared" si="1"/>
        <v>0</v>
      </c>
      <c r="G32" s="16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18" customFormat="1" ht="12.75">
      <c r="A33" s="25">
        <v>5</v>
      </c>
      <c r="B33" s="37" t="s">
        <v>41</v>
      </c>
      <c r="C33" s="25" t="s">
        <v>42</v>
      </c>
      <c r="D33" s="27">
        <v>118</v>
      </c>
      <c r="E33" s="28"/>
      <c r="F33" s="29">
        <f t="shared" si="1"/>
        <v>0</v>
      </c>
      <c r="G33" s="16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1:48" s="18" customFormat="1" ht="16.5" customHeight="1">
      <c r="A34" s="25">
        <v>6</v>
      </c>
      <c r="B34" s="35" t="s">
        <v>43</v>
      </c>
      <c r="C34" s="25" t="s">
        <v>32</v>
      </c>
      <c r="D34" s="27">
        <v>441</v>
      </c>
      <c r="E34" s="25"/>
      <c r="F34" s="29">
        <f t="shared" si="1"/>
        <v>0</v>
      </c>
      <c r="G34" s="16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  <row r="35" spans="1:48" s="18" customFormat="1" ht="16.5" customHeight="1">
      <c r="A35" s="25">
        <v>7</v>
      </c>
      <c r="B35" s="35" t="s">
        <v>44</v>
      </c>
      <c r="C35" s="25" t="s">
        <v>32</v>
      </c>
      <c r="D35" s="27">
        <v>265</v>
      </c>
      <c r="E35" s="25"/>
      <c r="F35" s="29">
        <f t="shared" si="1"/>
        <v>0</v>
      </c>
      <c r="G35" s="16"/>
      <c r="H35" s="1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</row>
    <row r="36" spans="1:48" s="38" customFormat="1" ht="12.75">
      <c r="A36" s="25">
        <v>8</v>
      </c>
      <c r="B36" s="35" t="s">
        <v>45</v>
      </c>
      <c r="C36" s="25" t="s">
        <v>32</v>
      </c>
      <c r="D36" s="27">
        <v>176</v>
      </c>
      <c r="E36" s="25"/>
      <c r="F36" s="29">
        <f t="shared" si="1"/>
        <v>0</v>
      </c>
      <c r="G36" s="16"/>
      <c r="H36" s="1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1:48" s="38" customFormat="1" ht="12.75">
      <c r="A37" s="25">
        <v>9</v>
      </c>
      <c r="B37" s="35" t="s">
        <v>46</v>
      </c>
      <c r="C37" s="25" t="s">
        <v>32</v>
      </c>
      <c r="D37" s="27">
        <v>29</v>
      </c>
      <c r="E37" s="25"/>
      <c r="F37" s="29">
        <f t="shared" si="1"/>
        <v>0</v>
      </c>
      <c r="G37" s="16"/>
      <c r="H37" s="1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48" s="39" customFormat="1" ht="12.75">
      <c r="A38" s="25">
        <v>10</v>
      </c>
      <c r="B38" s="35" t="s">
        <v>47</v>
      </c>
      <c r="C38" s="25" t="s">
        <v>42</v>
      </c>
      <c r="D38" s="27">
        <v>279</v>
      </c>
      <c r="E38" s="28"/>
      <c r="F38" s="29">
        <f t="shared" si="1"/>
        <v>0</v>
      </c>
      <c r="G38" s="16"/>
      <c r="H38" s="1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48" s="18" customFormat="1" ht="12.75">
      <c r="A39" s="25">
        <v>11</v>
      </c>
      <c r="B39" s="35" t="s">
        <v>48</v>
      </c>
      <c r="C39" s="25" t="s">
        <v>42</v>
      </c>
      <c r="D39" s="27">
        <v>426</v>
      </c>
      <c r="E39" s="28"/>
      <c r="F39" s="29">
        <f t="shared" si="1"/>
        <v>0</v>
      </c>
      <c r="G39" s="16"/>
      <c r="H39" s="1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48" s="18" customFormat="1" ht="12.75">
      <c r="A40" s="25"/>
      <c r="B40" s="40" t="s">
        <v>49</v>
      </c>
      <c r="C40" s="25"/>
      <c r="D40" s="27"/>
      <c r="E40" s="28"/>
      <c r="F40" s="29">
        <f t="shared" si="1"/>
        <v>0</v>
      </c>
      <c r="G40" s="16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48" s="18" customFormat="1" ht="12.75">
      <c r="A41" s="25">
        <v>1</v>
      </c>
      <c r="B41" s="35" t="s">
        <v>50</v>
      </c>
      <c r="C41" s="25" t="s">
        <v>32</v>
      </c>
      <c r="D41" s="27">
        <v>221</v>
      </c>
      <c r="E41" s="28"/>
      <c r="F41" s="29">
        <f t="shared" si="1"/>
        <v>0</v>
      </c>
      <c r="G41" s="16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8" s="18" customFormat="1" ht="12.75">
      <c r="A42" s="25">
        <v>2</v>
      </c>
      <c r="B42" s="35" t="s">
        <v>51</v>
      </c>
      <c r="C42" s="25" t="s">
        <v>32</v>
      </c>
      <c r="D42" s="27">
        <v>176</v>
      </c>
      <c r="E42" s="28"/>
      <c r="F42" s="29">
        <f t="shared" si="1"/>
        <v>0</v>
      </c>
      <c r="G42" s="16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48" s="18" customFormat="1" ht="12.75">
      <c r="A43" s="25">
        <v>3</v>
      </c>
      <c r="B43" s="35" t="s">
        <v>52</v>
      </c>
      <c r="C43" s="25" t="s">
        <v>32</v>
      </c>
      <c r="D43" s="27">
        <v>132</v>
      </c>
      <c r="E43" s="28"/>
      <c r="F43" s="29">
        <f t="shared" si="1"/>
        <v>0</v>
      </c>
      <c r="G43" s="16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48" s="18" customFormat="1" ht="12.75">
      <c r="A44" s="25">
        <v>4</v>
      </c>
      <c r="B44" s="35" t="s">
        <v>53</v>
      </c>
      <c r="C44" s="25" t="s">
        <v>42</v>
      </c>
      <c r="D44" s="27">
        <v>103</v>
      </c>
      <c r="E44" s="28"/>
      <c r="F44" s="29">
        <f t="shared" si="1"/>
        <v>0</v>
      </c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48" s="18" customFormat="1" ht="12.75">
      <c r="A45" s="25">
        <v>5</v>
      </c>
      <c r="B45" s="35" t="s">
        <v>54</v>
      </c>
      <c r="C45" s="25" t="s">
        <v>32</v>
      </c>
      <c r="D45" s="27">
        <v>294</v>
      </c>
      <c r="E45" s="28"/>
      <c r="F45" s="29">
        <f>D45*E45</f>
        <v>0</v>
      </c>
      <c r="G45" s="16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48" s="18" customFormat="1" ht="12.75">
      <c r="A46" s="25">
        <v>6</v>
      </c>
      <c r="B46" s="35" t="s">
        <v>55</v>
      </c>
      <c r="C46" s="25" t="s">
        <v>32</v>
      </c>
      <c r="D46" s="27">
        <v>279</v>
      </c>
      <c r="E46" s="28"/>
      <c r="F46" s="29">
        <f t="shared" si="1"/>
        <v>0</v>
      </c>
      <c r="G46" s="16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48" s="18" customFormat="1" ht="12.75">
      <c r="A47" s="25">
        <v>7</v>
      </c>
      <c r="B47" s="37" t="s">
        <v>56</v>
      </c>
      <c r="C47" s="25" t="s">
        <v>32</v>
      </c>
      <c r="D47" s="27">
        <v>544</v>
      </c>
      <c r="E47" s="28"/>
      <c r="F47" s="29">
        <f t="shared" si="1"/>
        <v>0</v>
      </c>
      <c r="G47" s="16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s="18" customFormat="1" ht="12.75">
      <c r="A48" s="25">
        <v>8</v>
      </c>
      <c r="B48" s="37" t="s">
        <v>57</v>
      </c>
      <c r="C48" s="25" t="s">
        <v>32</v>
      </c>
      <c r="D48" s="27">
        <v>147</v>
      </c>
      <c r="E48" s="28"/>
      <c r="F48" s="29">
        <f t="shared" si="1"/>
        <v>0</v>
      </c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s="18" customFormat="1" ht="12.75">
      <c r="A49" s="25">
        <v>9</v>
      </c>
      <c r="B49" s="37" t="s">
        <v>58</v>
      </c>
      <c r="C49" s="25" t="s">
        <v>32</v>
      </c>
      <c r="D49" s="27">
        <v>368</v>
      </c>
      <c r="E49" s="28"/>
      <c r="F49" s="29">
        <f>D49*E49</f>
        <v>0</v>
      </c>
      <c r="G49" s="16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s="18" customFormat="1" ht="12.75">
      <c r="A50" s="25">
        <v>10</v>
      </c>
      <c r="B50" s="37" t="s">
        <v>59</v>
      </c>
      <c r="C50" s="25" t="s">
        <v>42</v>
      </c>
      <c r="D50" s="27">
        <v>110</v>
      </c>
      <c r="E50" s="28"/>
      <c r="F50" s="29">
        <f t="shared" si="1"/>
        <v>0</v>
      </c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s="18" customFormat="1" ht="12.75">
      <c r="A51" s="25">
        <v>11</v>
      </c>
      <c r="B51" s="37" t="s">
        <v>60</v>
      </c>
      <c r="C51" s="25" t="s">
        <v>42</v>
      </c>
      <c r="D51" s="27">
        <v>147</v>
      </c>
      <c r="E51" s="28"/>
      <c r="F51" s="29">
        <f t="shared" si="1"/>
        <v>0</v>
      </c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s="18" customFormat="1" ht="12.75">
      <c r="A52" s="25">
        <v>12</v>
      </c>
      <c r="B52" s="37" t="s">
        <v>61</v>
      </c>
      <c r="C52" s="25" t="s">
        <v>42</v>
      </c>
      <c r="D52" s="27">
        <v>176</v>
      </c>
      <c r="E52" s="28"/>
      <c r="F52" s="29">
        <f t="shared" si="1"/>
        <v>0</v>
      </c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s="18" customFormat="1" ht="12.75">
      <c r="A53" s="25">
        <v>13</v>
      </c>
      <c r="B53" s="37" t="s">
        <v>62</v>
      </c>
      <c r="C53" s="25" t="s">
        <v>63</v>
      </c>
      <c r="D53" s="27" t="s">
        <v>64</v>
      </c>
      <c r="E53" s="28"/>
      <c r="F53" s="29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s="18" customFormat="1" ht="12.75">
      <c r="A54" s="25"/>
      <c r="B54" s="25"/>
      <c r="C54" s="25"/>
      <c r="D54" s="27"/>
      <c r="E54" s="28"/>
      <c r="F54" s="30">
        <f>SUM(F24:F53)</f>
        <v>0</v>
      </c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s="18" customFormat="1" ht="15.75" customHeight="1">
      <c r="A55" s="31" t="s">
        <v>65</v>
      </c>
      <c r="B55" s="31"/>
      <c r="C55" s="31"/>
      <c r="D55" s="31"/>
      <c r="E55" s="32"/>
      <c r="F55" s="33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s="18" customFormat="1" ht="12.75">
      <c r="A56" s="25"/>
      <c r="B56" s="34" t="s">
        <v>66</v>
      </c>
      <c r="C56" s="25"/>
      <c r="D56" s="27"/>
      <c r="E56" s="28"/>
      <c r="F56" s="29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s="41" customFormat="1" ht="12.75">
      <c r="A57" s="25">
        <v>1</v>
      </c>
      <c r="B57" s="37" t="s">
        <v>67</v>
      </c>
      <c r="C57" s="25" t="s">
        <v>32</v>
      </c>
      <c r="D57" s="27">
        <v>176</v>
      </c>
      <c r="E57" s="28"/>
      <c r="F57" s="29">
        <f>D57*E57</f>
        <v>0</v>
      </c>
      <c r="G57" s="16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s="39" customFormat="1" ht="12.75">
      <c r="A58" s="25">
        <v>2</v>
      </c>
      <c r="B58" s="37" t="s">
        <v>68</v>
      </c>
      <c r="C58" s="25" t="s">
        <v>32</v>
      </c>
      <c r="D58" s="27">
        <v>368</v>
      </c>
      <c r="E58" s="25"/>
      <c r="F58" s="29">
        <f aca="true" t="shared" si="2" ref="F58:F112">D58*E58</f>
        <v>0</v>
      </c>
      <c r="G58" s="16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1:48" s="18" customFormat="1" ht="12.75">
      <c r="A59" s="25">
        <v>3</v>
      </c>
      <c r="B59" s="37" t="s">
        <v>69</v>
      </c>
      <c r="C59" s="25" t="s">
        <v>32</v>
      </c>
      <c r="D59" s="27">
        <v>794</v>
      </c>
      <c r="E59" s="28"/>
      <c r="F59" s="29">
        <f t="shared" si="2"/>
        <v>0</v>
      </c>
      <c r="G59" s="16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1:48" s="18" customFormat="1" ht="12.75">
      <c r="A60" s="25">
        <v>4</v>
      </c>
      <c r="B60" s="37" t="s">
        <v>70</v>
      </c>
      <c r="C60" s="25" t="s">
        <v>32</v>
      </c>
      <c r="D60" s="27">
        <v>1470</v>
      </c>
      <c r="E60" s="42"/>
      <c r="F60" s="29">
        <f t="shared" si="2"/>
        <v>0</v>
      </c>
      <c r="G60" s="16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1:48" s="18" customFormat="1" ht="12.75">
      <c r="A61" s="25">
        <v>5</v>
      </c>
      <c r="B61" s="37" t="s">
        <v>71</v>
      </c>
      <c r="C61" s="25" t="s">
        <v>32</v>
      </c>
      <c r="D61" s="27">
        <v>1911</v>
      </c>
      <c r="E61" s="25"/>
      <c r="F61" s="29">
        <f t="shared" si="2"/>
        <v>0</v>
      </c>
      <c r="G61" s="16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1:48" s="38" customFormat="1" ht="12.75">
      <c r="A62" s="25">
        <v>6</v>
      </c>
      <c r="B62" s="37" t="s">
        <v>31</v>
      </c>
      <c r="C62" s="25" t="s">
        <v>32</v>
      </c>
      <c r="D62" s="27">
        <v>59</v>
      </c>
      <c r="E62" s="25"/>
      <c r="F62" s="29">
        <f t="shared" si="2"/>
        <v>0</v>
      </c>
      <c r="G62" s="16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</row>
    <row r="63" spans="1:48" s="39" customFormat="1" ht="12.75">
      <c r="A63" s="25">
        <v>7</v>
      </c>
      <c r="B63" s="37" t="s">
        <v>72</v>
      </c>
      <c r="C63" s="25" t="s">
        <v>32</v>
      </c>
      <c r="D63" s="27">
        <v>118</v>
      </c>
      <c r="E63" s="25"/>
      <c r="F63" s="29">
        <f t="shared" si="2"/>
        <v>0</v>
      </c>
      <c r="G63" s="16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</row>
    <row r="64" spans="1:48" s="18" customFormat="1" ht="12.75">
      <c r="A64" s="25">
        <v>8</v>
      </c>
      <c r="B64" s="37" t="s">
        <v>73</v>
      </c>
      <c r="C64" s="25" t="s">
        <v>32</v>
      </c>
      <c r="D64" s="27">
        <v>118</v>
      </c>
      <c r="E64" s="28"/>
      <c r="F64" s="29">
        <f t="shared" si="2"/>
        <v>0</v>
      </c>
      <c r="G64" s="16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1:48" s="18" customFormat="1" ht="12.75">
      <c r="A65" s="25">
        <v>9</v>
      </c>
      <c r="B65" s="37" t="s">
        <v>74</v>
      </c>
      <c r="C65" s="25" t="s">
        <v>32</v>
      </c>
      <c r="D65" s="27">
        <v>147</v>
      </c>
      <c r="E65" s="28"/>
      <c r="F65" s="29">
        <f t="shared" si="2"/>
        <v>0</v>
      </c>
      <c r="G65" s="16"/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</row>
    <row r="66" spans="1:48" s="18" customFormat="1" ht="12.75">
      <c r="A66" s="25">
        <v>10</v>
      </c>
      <c r="B66" s="37" t="s">
        <v>75</v>
      </c>
      <c r="C66" s="25" t="s">
        <v>32</v>
      </c>
      <c r="D66" s="27">
        <v>118</v>
      </c>
      <c r="E66" s="28"/>
      <c r="F66" s="29">
        <f t="shared" si="2"/>
        <v>0</v>
      </c>
      <c r="G66" s="16"/>
      <c r="H66" s="1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</row>
    <row r="67" spans="1:48" s="18" customFormat="1" ht="12.75">
      <c r="A67" s="25">
        <v>11</v>
      </c>
      <c r="B67" s="37" t="s">
        <v>76</v>
      </c>
      <c r="C67" s="25" t="s">
        <v>32</v>
      </c>
      <c r="D67" s="27">
        <v>221</v>
      </c>
      <c r="E67" s="28"/>
      <c r="F67" s="29">
        <f t="shared" si="2"/>
        <v>0</v>
      </c>
      <c r="G67" s="16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</row>
    <row r="68" spans="1:48" s="18" customFormat="1" ht="12.75">
      <c r="A68" s="25"/>
      <c r="B68" s="36" t="s">
        <v>77</v>
      </c>
      <c r="C68" s="25"/>
      <c r="D68" s="27"/>
      <c r="E68" s="28"/>
      <c r="F68" s="29"/>
      <c r="G68" s="16"/>
      <c r="H68" s="1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1:48" s="18" customFormat="1" ht="12.75">
      <c r="A69" s="25">
        <v>1</v>
      </c>
      <c r="B69" s="37" t="s">
        <v>78</v>
      </c>
      <c r="C69" s="25" t="s">
        <v>32</v>
      </c>
      <c r="D69" s="27">
        <v>88</v>
      </c>
      <c r="E69" s="28"/>
      <c r="F69" s="29">
        <f t="shared" si="2"/>
        <v>0</v>
      </c>
      <c r="G69" s="16"/>
      <c r="H69" s="1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1:48" s="18" customFormat="1" ht="12.75">
      <c r="A70" s="25">
        <v>2</v>
      </c>
      <c r="B70" s="37" t="s">
        <v>79</v>
      </c>
      <c r="C70" s="25" t="s">
        <v>32</v>
      </c>
      <c r="D70" s="27">
        <v>103</v>
      </c>
      <c r="E70" s="28"/>
      <c r="F70" s="29">
        <f t="shared" si="2"/>
        <v>0</v>
      </c>
      <c r="G70" s="16"/>
      <c r="H70" s="1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1:48" s="18" customFormat="1" ht="12.75">
      <c r="A71" s="25">
        <v>3</v>
      </c>
      <c r="B71" s="37" t="s">
        <v>80</v>
      </c>
      <c r="C71" s="25" t="s">
        <v>32</v>
      </c>
      <c r="D71" s="27">
        <v>1323</v>
      </c>
      <c r="E71" s="28"/>
      <c r="F71" s="29">
        <f t="shared" si="2"/>
        <v>0</v>
      </c>
      <c r="G71" s="16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1:48" s="18" customFormat="1" ht="12.75">
      <c r="A72" s="25">
        <v>4</v>
      </c>
      <c r="B72" s="37" t="s">
        <v>81</v>
      </c>
      <c r="C72" s="25" t="s">
        <v>32</v>
      </c>
      <c r="D72" s="27">
        <v>3234</v>
      </c>
      <c r="E72" s="28"/>
      <c r="F72" s="29">
        <f t="shared" si="2"/>
        <v>0</v>
      </c>
      <c r="G72" s="16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</row>
    <row r="73" spans="1:48" s="18" customFormat="1" ht="12.75">
      <c r="A73" s="25">
        <v>5</v>
      </c>
      <c r="B73" s="37" t="s">
        <v>82</v>
      </c>
      <c r="C73" s="25" t="s">
        <v>32</v>
      </c>
      <c r="D73" s="27">
        <v>4410</v>
      </c>
      <c r="E73" s="28"/>
      <c r="F73" s="29">
        <f t="shared" si="2"/>
        <v>0</v>
      </c>
      <c r="G73" s="16"/>
      <c r="H73" s="1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1:48" s="18" customFormat="1" ht="12.75">
      <c r="A74" s="25">
        <v>6</v>
      </c>
      <c r="B74" s="37" t="s">
        <v>83</v>
      </c>
      <c r="C74" s="25" t="s">
        <v>32</v>
      </c>
      <c r="D74" s="27">
        <v>441</v>
      </c>
      <c r="E74" s="28"/>
      <c r="F74" s="29">
        <f t="shared" si="2"/>
        <v>0</v>
      </c>
      <c r="G74" s="16"/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</row>
    <row r="75" spans="1:48" s="18" customFormat="1" ht="12.75">
      <c r="A75" s="25">
        <v>7</v>
      </c>
      <c r="B75" s="37" t="s">
        <v>84</v>
      </c>
      <c r="C75" s="25" t="s">
        <v>32</v>
      </c>
      <c r="D75" s="27">
        <v>588</v>
      </c>
      <c r="E75" s="28"/>
      <c r="F75" s="29">
        <f t="shared" si="2"/>
        <v>0</v>
      </c>
      <c r="G75" s="16"/>
      <c r="H75" s="1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1:48" s="18" customFormat="1" ht="12.75">
      <c r="A76" s="25">
        <v>8</v>
      </c>
      <c r="B76" s="37" t="s">
        <v>85</v>
      </c>
      <c r="C76" s="25" t="s">
        <v>32</v>
      </c>
      <c r="D76" s="27">
        <v>426</v>
      </c>
      <c r="E76" s="28"/>
      <c r="F76" s="29">
        <f t="shared" si="2"/>
        <v>0</v>
      </c>
      <c r="G76" s="16"/>
      <c r="H76" s="1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</row>
    <row r="77" spans="1:48" s="18" customFormat="1" ht="12.75">
      <c r="A77" s="25">
        <v>9</v>
      </c>
      <c r="B77" s="37" t="s">
        <v>86</v>
      </c>
      <c r="C77" s="25" t="s">
        <v>63</v>
      </c>
      <c r="D77" s="27">
        <v>735</v>
      </c>
      <c r="E77" s="28"/>
      <c r="F77" s="29">
        <f t="shared" si="2"/>
        <v>0</v>
      </c>
      <c r="G77" s="16"/>
      <c r="H77" s="1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</row>
    <row r="78" spans="1:48" s="18" customFormat="1" ht="12.75">
      <c r="A78" s="25">
        <v>10</v>
      </c>
      <c r="B78" s="37" t="s">
        <v>87</v>
      </c>
      <c r="C78" s="25" t="s">
        <v>32</v>
      </c>
      <c r="D78" s="27">
        <v>74</v>
      </c>
      <c r="E78" s="28"/>
      <c r="F78" s="29">
        <f t="shared" si="2"/>
        <v>0</v>
      </c>
      <c r="G78" s="16"/>
      <c r="H78" s="1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1:48" s="18" customFormat="1" ht="12.75">
      <c r="A79" s="25">
        <v>11</v>
      </c>
      <c r="B79" s="37" t="s">
        <v>88</v>
      </c>
      <c r="C79" s="25" t="s">
        <v>42</v>
      </c>
      <c r="D79" s="27">
        <v>66</v>
      </c>
      <c r="E79" s="28"/>
      <c r="F79" s="29">
        <f t="shared" si="2"/>
        <v>0</v>
      </c>
      <c r="G79" s="16"/>
      <c r="H79" s="1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</row>
    <row r="80" spans="1:48" s="18" customFormat="1" ht="12.75">
      <c r="A80" s="25">
        <v>12</v>
      </c>
      <c r="B80" s="37" t="s">
        <v>89</v>
      </c>
      <c r="C80" s="25" t="s">
        <v>32</v>
      </c>
      <c r="D80" s="27">
        <v>294</v>
      </c>
      <c r="E80" s="28"/>
      <c r="F80" s="29">
        <f t="shared" si="2"/>
        <v>0</v>
      </c>
      <c r="G80" s="16"/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1:48" s="18" customFormat="1" ht="12.75">
      <c r="A81" s="25">
        <v>13</v>
      </c>
      <c r="B81" s="37" t="s">
        <v>90</v>
      </c>
      <c r="C81" s="25" t="s">
        <v>32</v>
      </c>
      <c r="D81" s="27">
        <v>368</v>
      </c>
      <c r="E81" s="28"/>
      <c r="F81" s="29">
        <f t="shared" si="2"/>
        <v>0</v>
      </c>
      <c r="G81" s="16"/>
      <c r="H81" s="1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</row>
    <row r="82" spans="1:48" s="18" customFormat="1" ht="12.75">
      <c r="A82" s="25">
        <v>14</v>
      </c>
      <c r="B82" s="37" t="s">
        <v>91</v>
      </c>
      <c r="C82" s="25" t="s">
        <v>32</v>
      </c>
      <c r="D82" s="27">
        <v>323</v>
      </c>
      <c r="E82" s="28"/>
      <c r="F82" s="29">
        <f t="shared" si="2"/>
        <v>0</v>
      </c>
      <c r="G82" s="16"/>
      <c r="H82" s="1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1:48" s="18" customFormat="1" ht="12.75">
      <c r="A83" s="25">
        <v>15</v>
      </c>
      <c r="B83" s="37" t="s">
        <v>92</v>
      </c>
      <c r="C83" s="25" t="s">
        <v>32</v>
      </c>
      <c r="D83" s="27">
        <v>397</v>
      </c>
      <c r="E83" s="28"/>
      <c r="F83" s="29">
        <f t="shared" si="2"/>
        <v>0</v>
      </c>
      <c r="G83" s="16"/>
      <c r="H83" s="1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</row>
    <row r="84" spans="1:48" s="18" customFormat="1" ht="12.75">
      <c r="A84" s="25">
        <v>16</v>
      </c>
      <c r="B84" s="37" t="s">
        <v>93</v>
      </c>
      <c r="C84" s="25" t="s">
        <v>32</v>
      </c>
      <c r="D84" s="27">
        <v>735</v>
      </c>
      <c r="E84" s="28"/>
      <c r="F84" s="29">
        <f t="shared" si="2"/>
        <v>0</v>
      </c>
      <c r="G84" s="16"/>
      <c r="H84" s="1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</row>
    <row r="85" spans="1:48" s="41" customFormat="1" ht="12.75">
      <c r="A85" s="25">
        <v>17</v>
      </c>
      <c r="B85" s="35" t="s">
        <v>94</v>
      </c>
      <c r="C85" s="25" t="s">
        <v>32</v>
      </c>
      <c r="D85" s="27">
        <v>368</v>
      </c>
      <c r="E85" s="25"/>
      <c r="F85" s="29">
        <f t="shared" si="2"/>
        <v>0</v>
      </c>
      <c r="G85" s="16"/>
      <c r="H85" s="1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</row>
    <row r="86" spans="1:48" s="39" customFormat="1" ht="12.75">
      <c r="A86" s="25">
        <v>18</v>
      </c>
      <c r="B86" s="37" t="s">
        <v>95</v>
      </c>
      <c r="C86" s="25" t="s">
        <v>42</v>
      </c>
      <c r="D86" s="27">
        <v>368</v>
      </c>
      <c r="E86" s="42"/>
      <c r="F86" s="29">
        <f t="shared" si="2"/>
        <v>0</v>
      </c>
      <c r="G86" s="16"/>
      <c r="H86" s="1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</row>
    <row r="87" spans="1:48" s="18" customFormat="1" ht="12.75">
      <c r="A87" s="25">
        <v>19</v>
      </c>
      <c r="B87" s="37" t="s">
        <v>96</v>
      </c>
      <c r="C87" s="25" t="s">
        <v>42</v>
      </c>
      <c r="D87" s="27">
        <v>368</v>
      </c>
      <c r="E87" s="25"/>
      <c r="F87" s="29">
        <f t="shared" si="2"/>
        <v>0</v>
      </c>
      <c r="G87" s="16"/>
      <c r="H87" s="1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</row>
    <row r="88" spans="1:48" s="39" customFormat="1" ht="12.75">
      <c r="A88" s="25">
        <v>20</v>
      </c>
      <c r="B88" s="37" t="s">
        <v>97</v>
      </c>
      <c r="C88" s="25" t="s">
        <v>42</v>
      </c>
      <c r="D88" s="27">
        <v>441</v>
      </c>
      <c r="E88" s="25"/>
      <c r="F88" s="29">
        <f t="shared" si="2"/>
        <v>0</v>
      </c>
      <c r="G88" s="16"/>
      <c r="H88" s="1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</row>
    <row r="89" spans="1:48" s="38" customFormat="1" ht="12.75">
      <c r="A89" s="25">
        <v>21</v>
      </c>
      <c r="B89" s="37" t="s">
        <v>98</v>
      </c>
      <c r="C89" s="25" t="s">
        <v>32</v>
      </c>
      <c r="D89" s="27">
        <v>147</v>
      </c>
      <c r="E89" s="25"/>
      <c r="F89" s="29">
        <f t="shared" si="2"/>
        <v>0</v>
      </c>
      <c r="G89" s="16"/>
      <c r="H89" s="1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</row>
    <row r="90" spans="1:48" s="39" customFormat="1" ht="12.75">
      <c r="A90" s="25">
        <v>22</v>
      </c>
      <c r="B90" s="37" t="s">
        <v>99</v>
      </c>
      <c r="C90" s="25" t="s">
        <v>32</v>
      </c>
      <c r="D90" s="27">
        <v>294</v>
      </c>
      <c r="E90" s="28"/>
      <c r="F90" s="29">
        <f t="shared" si="2"/>
        <v>0</v>
      </c>
      <c r="G90" s="16"/>
      <c r="H90" s="1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</row>
    <row r="91" spans="1:8" s="16" customFormat="1" ht="12.75">
      <c r="A91" s="25">
        <v>23</v>
      </c>
      <c r="B91" s="37" t="s">
        <v>100</v>
      </c>
      <c r="C91" s="25" t="s">
        <v>42</v>
      </c>
      <c r="D91" s="27">
        <v>176</v>
      </c>
      <c r="E91" s="28"/>
      <c r="F91" s="29">
        <f t="shared" si="2"/>
        <v>0</v>
      </c>
      <c r="H91" s="17"/>
    </row>
    <row r="92" spans="1:48" s="18" customFormat="1" ht="12.75">
      <c r="A92" s="25">
        <v>24</v>
      </c>
      <c r="B92" s="37" t="s">
        <v>101</v>
      </c>
      <c r="C92" s="25" t="s">
        <v>32</v>
      </c>
      <c r="D92" s="27">
        <v>29</v>
      </c>
      <c r="E92" s="28"/>
      <c r="F92" s="29">
        <f t="shared" si="2"/>
        <v>0</v>
      </c>
      <c r="G92" s="16"/>
      <c r="H92" s="17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</row>
    <row r="93" spans="1:48" s="18" customFormat="1" ht="12.75">
      <c r="A93" s="25">
        <v>25</v>
      </c>
      <c r="B93" s="37" t="s">
        <v>102</v>
      </c>
      <c r="C93" s="25" t="s">
        <v>42</v>
      </c>
      <c r="D93" s="27">
        <v>29</v>
      </c>
      <c r="E93" s="28"/>
      <c r="F93" s="29">
        <f t="shared" si="2"/>
        <v>0</v>
      </c>
      <c r="G93" s="16"/>
      <c r="H93" s="1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1:48" s="18" customFormat="1" ht="12.75">
      <c r="A94" s="25">
        <v>26</v>
      </c>
      <c r="B94" s="37" t="s">
        <v>103</v>
      </c>
      <c r="C94" s="25" t="s">
        <v>32</v>
      </c>
      <c r="D94" s="27">
        <v>515</v>
      </c>
      <c r="E94" s="28"/>
      <c r="F94" s="29">
        <f t="shared" si="2"/>
        <v>0</v>
      </c>
      <c r="G94" s="16"/>
      <c r="H94" s="1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</row>
    <row r="95" spans="1:48" s="18" customFormat="1" ht="12.75">
      <c r="A95" s="25">
        <v>27</v>
      </c>
      <c r="B95" s="37" t="s">
        <v>104</v>
      </c>
      <c r="C95" s="25" t="s">
        <v>32</v>
      </c>
      <c r="D95" s="27">
        <v>294</v>
      </c>
      <c r="E95" s="28"/>
      <c r="F95" s="29">
        <f t="shared" si="2"/>
        <v>0</v>
      </c>
      <c r="G95" s="16"/>
      <c r="H95" s="1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</row>
    <row r="96" spans="1:48" s="18" customFormat="1" ht="12.75">
      <c r="A96" s="25">
        <v>28</v>
      </c>
      <c r="B96" s="37" t="s">
        <v>105</v>
      </c>
      <c r="C96" s="25" t="s">
        <v>42</v>
      </c>
      <c r="D96" s="27">
        <v>22</v>
      </c>
      <c r="E96" s="28"/>
      <c r="F96" s="29">
        <f t="shared" si="2"/>
        <v>0</v>
      </c>
      <c r="G96" s="16"/>
      <c r="H96" s="1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</row>
    <row r="97" spans="1:48" s="18" customFormat="1" ht="12.75">
      <c r="A97" s="25"/>
      <c r="B97" s="40" t="s">
        <v>106</v>
      </c>
      <c r="C97" s="25"/>
      <c r="D97" s="27"/>
      <c r="E97" s="28"/>
      <c r="F97" s="29"/>
      <c r="G97" s="16"/>
      <c r="H97" s="17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</row>
    <row r="98" spans="1:48" s="18" customFormat="1" ht="12.75">
      <c r="A98" s="25">
        <v>1</v>
      </c>
      <c r="B98" s="35" t="s">
        <v>107</v>
      </c>
      <c r="C98" s="25" t="s">
        <v>32</v>
      </c>
      <c r="D98" s="27">
        <v>137</v>
      </c>
      <c r="E98" s="28"/>
      <c r="F98" s="29">
        <f t="shared" si="2"/>
        <v>0</v>
      </c>
      <c r="G98" s="16"/>
      <c r="H98" s="1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1:48" s="18" customFormat="1" ht="12.75">
      <c r="A99" s="25">
        <v>2</v>
      </c>
      <c r="B99" s="35" t="s">
        <v>108</v>
      </c>
      <c r="C99" s="25" t="s">
        <v>32</v>
      </c>
      <c r="D99" s="27">
        <v>206</v>
      </c>
      <c r="E99" s="28"/>
      <c r="F99" s="29">
        <f t="shared" si="2"/>
        <v>0</v>
      </c>
      <c r="G99" s="16"/>
      <c r="H99" s="1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1:48" s="18" customFormat="1" ht="12.75">
      <c r="A100" s="25">
        <v>3</v>
      </c>
      <c r="B100" s="35" t="s">
        <v>109</v>
      </c>
      <c r="C100" s="25" t="s">
        <v>32</v>
      </c>
      <c r="D100" s="27">
        <v>164</v>
      </c>
      <c r="E100" s="28"/>
      <c r="F100" s="29">
        <f t="shared" si="2"/>
        <v>0</v>
      </c>
      <c r="G100" s="16"/>
      <c r="H100" s="1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</row>
    <row r="101" spans="1:48" s="18" customFormat="1" ht="12.75">
      <c r="A101" s="25">
        <v>4</v>
      </c>
      <c r="B101" s="35" t="s">
        <v>110</v>
      </c>
      <c r="C101" s="25" t="s">
        <v>32</v>
      </c>
      <c r="D101" s="27">
        <v>82</v>
      </c>
      <c r="E101" s="28"/>
      <c r="F101" s="29">
        <f t="shared" si="2"/>
        <v>0</v>
      </c>
      <c r="G101" s="16"/>
      <c r="H101" s="1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</row>
    <row r="102" spans="1:48" s="18" customFormat="1" ht="12.75">
      <c r="A102" s="25">
        <v>5</v>
      </c>
      <c r="B102" s="35" t="s">
        <v>111</v>
      </c>
      <c r="C102" s="25" t="s">
        <v>32</v>
      </c>
      <c r="D102" s="27">
        <v>123</v>
      </c>
      <c r="E102" s="28"/>
      <c r="F102" s="29">
        <f t="shared" si="2"/>
        <v>0</v>
      </c>
      <c r="G102" s="16"/>
      <c r="H102" s="1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</row>
    <row r="103" spans="1:48" s="18" customFormat="1" ht="12.75">
      <c r="A103" s="25">
        <v>6</v>
      </c>
      <c r="B103" s="35" t="s">
        <v>112</v>
      </c>
      <c r="C103" s="25" t="s">
        <v>32</v>
      </c>
      <c r="D103" s="27">
        <v>123</v>
      </c>
      <c r="E103" s="28"/>
      <c r="F103" s="29">
        <f t="shared" si="2"/>
        <v>0</v>
      </c>
      <c r="G103" s="16"/>
      <c r="H103" s="17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1:48" s="18" customFormat="1" ht="12.75">
      <c r="A104" s="25">
        <v>7</v>
      </c>
      <c r="B104" s="35" t="s">
        <v>113</v>
      </c>
      <c r="C104" s="25" t="s">
        <v>32</v>
      </c>
      <c r="D104" s="27">
        <v>247</v>
      </c>
      <c r="E104" s="28"/>
      <c r="F104" s="29">
        <f t="shared" si="2"/>
        <v>0</v>
      </c>
      <c r="G104" s="16"/>
      <c r="H104" s="1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1:48" s="18" customFormat="1" ht="12.75">
      <c r="A105" s="25">
        <v>8</v>
      </c>
      <c r="B105" s="35" t="s">
        <v>114</v>
      </c>
      <c r="C105" s="25" t="s">
        <v>42</v>
      </c>
      <c r="D105" s="27">
        <v>137</v>
      </c>
      <c r="E105" s="28"/>
      <c r="F105" s="29">
        <f t="shared" si="2"/>
        <v>0</v>
      </c>
      <c r="G105" s="16"/>
      <c r="H105" s="1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1:48" s="18" customFormat="1" ht="12.75">
      <c r="A106" s="25">
        <v>9</v>
      </c>
      <c r="B106" s="35" t="s">
        <v>115</v>
      </c>
      <c r="C106" s="25" t="s">
        <v>32</v>
      </c>
      <c r="D106" s="27">
        <v>274</v>
      </c>
      <c r="E106" s="28"/>
      <c r="F106" s="29">
        <f t="shared" si="2"/>
        <v>0</v>
      </c>
      <c r="G106" s="16"/>
      <c r="H106" s="17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1:48" s="18" customFormat="1" ht="12.75">
      <c r="A107" s="25">
        <v>10</v>
      </c>
      <c r="B107" s="35" t="s">
        <v>116</v>
      </c>
      <c r="C107" s="25" t="s">
        <v>32</v>
      </c>
      <c r="D107" s="27">
        <v>301</v>
      </c>
      <c r="E107" s="28"/>
      <c r="F107" s="29">
        <f t="shared" si="2"/>
        <v>0</v>
      </c>
      <c r="G107" s="16"/>
      <c r="H107" s="1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</row>
    <row r="108" spans="1:48" s="18" customFormat="1" ht="12.75">
      <c r="A108" s="25">
        <v>11</v>
      </c>
      <c r="B108" s="35" t="s">
        <v>117</v>
      </c>
      <c r="C108" s="25" t="s">
        <v>32</v>
      </c>
      <c r="D108" s="27">
        <v>137</v>
      </c>
      <c r="E108" s="28"/>
      <c r="F108" s="29">
        <f t="shared" si="2"/>
        <v>0</v>
      </c>
      <c r="G108" s="16"/>
      <c r="H108" s="17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</row>
    <row r="109" spans="1:48" s="18" customFormat="1" ht="12.75">
      <c r="A109" s="25">
        <v>12</v>
      </c>
      <c r="B109" s="37" t="s">
        <v>118</v>
      </c>
      <c r="C109" s="25" t="s">
        <v>32</v>
      </c>
      <c r="D109" s="27">
        <v>617</v>
      </c>
      <c r="E109" s="43"/>
      <c r="F109" s="29">
        <f t="shared" si="2"/>
        <v>0</v>
      </c>
      <c r="G109" s="16"/>
      <c r="H109" s="17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1:48" s="18" customFormat="1" ht="12.75">
      <c r="A110" s="25">
        <v>13</v>
      </c>
      <c r="B110" s="37" t="s">
        <v>119</v>
      </c>
      <c r="C110" s="44" t="s">
        <v>32</v>
      </c>
      <c r="D110" s="45">
        <v>959</v>
      </c>
      <c r="E110" s="28"/>
      <c r="F110" s="29">
        <f t="shared" si="2"/>
        <v>0</v>
      </c>
      <c r="G110" s="16"/>
      <c r="H110" s="1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1:48" s="18" customFormat="1" ht="12.75">
      <c r="A111" s="25">
        <v>14</v>
      </c>
      <c r="B111" s="37" t="s">
        <v>120</v>
      </c>
      <c r="C111" s="25" t="s">
        <v>42</v>
      </c>
      <c r="D111" s="27">
        <v>137</v>
      </c>
      <c r="E111" s="28"/>
      <c r="F111" s="29">
        <f t="shared" si="2"/>
        <v>0</v>
      </c>
      <c r="G111" s="16"/>
      <c r="H111" s="1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1:48" s="41" customFormat="1" ht="12.75">
      <c r="A112" s="25">
        <v>15</v>
      </c>
      <c r="B112" s="37" t="s">
        <v>121</v>
      </c>
      <c r="C112" s="25" t="s">
        <v>42</v>
      </c>
      <c r="D112" s="27">
        <v>343</v>
      </c>
      <c r="E112" s="25"/>
      <c r="F112" s="29">
        <f t="shared" si="2"/>
        <v>0</v>
      </c>
      <c r="G112" s="16"/>
      <c r="H112" s="17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1:48" s="39" customFormat="1" ht="12.75">
      <c r="A113" s="25">
        <v>16</v>
      </c>
      <c r="B113" s="37" t="s">
        <v>122</v>
      </c>
      <c r="C113" s="25" t="s">
        <v>42</v>
      </c>
      <c r="D113" s="27">
        <v>69</v>
      </c>
      <c r="E113" s="25"/>
      <c r="F113" s="29">
        <f>D113*E113</f>
        <v>0</v>
      </c>
      <c r="G113" s="16"/>
      <c r="H113" s="1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  <row r="114" spans="1:48" s="18" customFormat="1" ht="12.75">
      <c r="A114" s="25"/>
      <c r="B114" s="25"/>
      <c r="C114" s="25"/>
      <c r="D114" s="27"/>
      <c r="E114" s="28"/>
      <c r="F114" s="30">
        <f>SUM(F57:F113)</f>
        <v>0</v>
      </c>
      <c r="G114" s="16"/>
      <c r="H114" s="1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</row>
    <row r="115" spans="1:48" s="18" customFormat="1" ht="15.75" customHeight="1">
      <c r="A115" s="13" t="s">
        <v>123</v>
      </c>
      <c r="B115" s="13"/>
      <c r="C115" s="13"/>
      <c r="D115" s="13"/>
      <c r="E115" s="13"/>
      <c r="F115" s="13"/>
      <c r="G115" s="16"/>
      <c r="H115" s="1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</row>
    <row r="116" spans="1:48" s="18" customFormat="1" ht="12.75">
      <c r="A116" s="25"/>
      <c r="B116" s="34" t="s">
        <v>66</v>
      </c>
      <c r="C116" s="25"/>
      <c r="D116" s="27"/>
      <c r="E116" s="25"/>
      <c r="F116" s="46"/>
      <c r="G116" s="16"/>
      <c r="H116" s="17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</row>
    <row r="117" spans="1:48" s="38" customFormat="1" ht="12.75">
      <c r="A117" s="25">
        <v>1</v>
      </c>
      <c r="B117" s="35" t="s">
        <v>124</v>
      </c>
      <c r="C117" s="25" t="s">
        <v>125</v>
      </c>
      <c r="D117" s="27">
        <v>118</v>
      </c>
      <c r="E117" s="25"/>
      <c r="F117" s="46">
        <f>D117*E117</f>
        <v>0</v>
      </c>
      <c r="G117" s="16"/>
      <c r="H117" s="1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</row>
    <row r="118" spans="1:48" s="39" customFormat="1" ht="12.75">
      <c r="A118" s="25">
        <v>2</v>
      </c>
      <c r="B118" s="35" t="s">
        <v>126</v>
      </c>
      <c r="C118" s="25" t="s">
        <v>125</v>
      </c>
      <c r="D118" s="27">
        <v>176</v>
      </c>
      <c r="E118" s="28"/>
      <c r="F118" s="46">
        <f aca="true" t="shared" si="3" ref="F118:F137">D118*E118</f>
        <v>0</v>
      </c>
      <c r="G118" s="16"/>
      <c r="H118" s="1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</row>
    <row r="119" spans="1:8" s="16" customFormat="1" ht="12.75">
      <c r="A119" s="25">
        <v>3</v>
      </c>
      <c r="B119" s="35" t="s">
        <v>127</v>
      </c>
      <c r="C119" s="25" t="s">
        <v>32</v>
      </c>
      <c r="D119" s="27">
        <v>103</v>
      </c>
      <c r="E119" s="28"/>
      <c r="F119" s="46">
        <f t="shared" si="3"/>
        <v>0</v>
      </c>
      <c r="H119" s="17"/>
    </row>
    <row r="120" spans="1:48" s="18" customFormat="1" ht="12.75">
      <c r="A120" s="25">
        <v>4</v>
      </c>
      <c r="B120" s="35" t="s">
        <v>128</v>
      </c>
      <c r="C120" s="25" t="s">
        <v>42</v>
      </c>
      <c r="D120" s="27">
        <v>29</v>
      </c>
      <c r="E120" s="28"/>
      <c r="F120" s="46">
        <f t="shared" si="3"/>
        <v>0</v>
      </c>
      <c r="G120" s="16"/>
      <c r="H120" s="17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</row>
    <row r="121" spans="1:48" s="18" customFormat="1" ht="12.75">
      <c r="A121" s="25">
        <v>5</v>
      </c>
      <c r="B121" s="35" t="s">
        <v>129</v>
      </c>
      <c r="C121" s="25" t="s">
        <v>125</v>
      </c>
      <c r="D121" s="27">
        <v>66</v>
      </c>
      <c r="E121" s="28"/>
      <c r="F121" s="46">
        <f t="shared" si="3"/>
        <v>0</v>
      </c>
      <c r="G121" s="16"/>
      <c r="H121" s="1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</row>
    <row r="122" spans="1:48" s="18" customFormat="1" ht="12.75">
      <c r="A122" s="25">
        <v>6</v>
      </c>
      <c r="B122" s="35" t="s">
        <v>130</v>
      </c>
      <c r="C122" s="25" t="s">
        <v>125</v>
      </c>
      <c r="D122" s="27">
        <v>118</v>
      </c>
      <c r="E122" s="28"/>
      <c r="F122" s="46">
        <f t="shared" si="3"/>
        <v>0</v>
      </c>
      <c r="G122" s="16"/>
      <c r="H122" s="1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</row>
    <row r="123" spans="1:48" s="18" customFormat="1" ht="12.75">
      <c r="A123" s="25">
        <v>7</v>
      </c>
      <c r="B123" s="35" t="s">
        <v>131</v>
      </c>
      <c r="C123" s="25" t="s">
        <v>125</v>
      </c>
      <c r="D123" s="27">
        <v>176</v>
      </c>
      <c r="E123" s="28"/>
      <c r="F123" s="46">
        <f t="shared" si="3"/>
        <v>0</v>
      </c>
      <c r="G123" s="16"/>
      <c r="H123" s="1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</row>
    <row r="124" spans="1:48" s="18" customFormat="1" ht="12.75">
      <c r="A124" s="25"/>
      <c r="B124" s="36" t="s">
        <v>132</v>
      </c>
      <c r="C124" s="25"/>
      <c r="D124" s="27"/>
      <c r="E124" s="28"/>
      <c r="F124" s="46"/>
      <c r="G124" s="16"/>
      <c r="H124" s="1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</row>
    <row r="125" spans="1:48" s="18" customFormat="1" ht="12.75">
      <c r="A125" s="25">
        <v>1</v>
      </c>
      <c r="B125" s="47" t="s">
        <v>133</v>
      </c>
      <c r="C125" s="25" t="s">
        <v>32</v>
      </c>
      <c r="D125" s="27">
        <v>29</v>
      </c>
      <c r="E125" s="28"/>
      <c r="F125" s="46">
        <f t="shared" si="3"/>
        <v>0</v>
      </c>
      <c r="G125" s="16"/>
      <c r="H125" s="1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</row>
    <row r="126" spans="1:48" s="18" customFormat="1" ht="12.75">
      <c r="A126" s="25">
        <v>2</v>
      </c>
      <c r="B126" s="35" t="s">
        <v>134</v>
      </c>
      <c r="C126" s="25" t="s">
        <v>125</v>
      </c>
      <c r="D126" s="27">
        <v>368</v>
      </c>
      <c r="E126" s="28"/>
      <c r="F126" s="46">
        <f t="shared" si="3"/>
        <v>0</v>
      </c>
      <c r="G126" s="16"/>
      <c r="H126" s="1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</row>
    <row r="127" spans="1:48" s="18" customFormat="1" ht="12.75">
      <c r="A127" s="25">
        <v>3</v>
      </c>
      <c r="B127" s="35" t="s">
        <v>135</v>
      </c>
      <c r="C127" s="25" t="s">
        <v>125</v>
      </c>
      <c r="D127" s="27">
        <v>294</v>
      </c>
      <c r="E127" s="28"/>
      <c r="F127" s="46">
        <f t="shared" si="3"/>
        <v>0</v>
      </c>
      <c r="G127" s="16"/>
      <c r="H127" s="1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</row>
    <row r="128" spans="1:48" s="18" customFormat="1" ht="12.75">
      <c r="A128" s="25">
        <v>4</v>
      </c>
      <c r="B128" s="37" t="s">
        <v>136</v>
      </c>
      <c r="C128" s="25" t="s">
        <v>125</v>
      </c>
      <c r="D128" s="27">
        <v>235</v>
      </c>
      <c r="E128" s="28"/>
      <c r="F128" s="46">
        <f t="shared" si="3"/>
        <v>0</v>
      </c>
      <c r="G128" s="16"/>
      <c r="H128" s="1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</row>
    <row r="129" spans="1:48" s="18" customFormat="1" ht="12.75">
      <c r="A129" s="25">
        <v>5</v>
      </c>
      <c r="B129" s="35" t="s">
        <v>137</v>
      </c>
      <c r="C129" s="25" t="s">
        <v>125</v>
      </c>
      <c r="D129" s="27">
        <v>132</v>
      </c>
      <c r="E129" s="28"/>
      <c r="F129" s="46">
        <f t="shared" si="3"/>
        <v>0</v>
      </c>
      <c r="G129" s="16"/>
      <c r="H129" s="17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</row>
    <row r="130" spans="1:48" s="18" customFormat="1" ht="12.75">
      <c r="A130" s="25"/>
      <c r="B130" s="40" t="s">
        <v>106</v>
      </c>
      <c r="C130" s="25"/>
      <c r="D130" s="27"/>
      <c r="E130" s="28"/>
      <c r="F130" s="46"/>
      <c r="G130" s="16"/>
      <c r="H130" s="1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</row>
    <row r="131" spans="1:48" s="18" customFormat="1" ht="12.75">
      <c r="A131" s="25">
        <v>1</v>
      </c>
      <c r="B131" s="35" t="s">
        <v>138</v>
      </c>
      <c r="C131" s="25" t="s">
        <v>125</v>
      </c>
      <c r="D131" s="27">
        <v>294</v>
      </c>
      <c r="E131" s="28"/>
      <c r="F131" s="46">
        <f t="shared" si="3"/>
        <v>0</v>
      </c>
      <c r="G131" s="16"/>
      <c r="H131" s="1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</row>
    <row r="132" spans="1:48" s="18" customFormat="1" ht="12.75">
      <c r="A132" s="25">
        <v>2</v>
      </c>
      <c r="B132" s="35" t="s">
        <v>139</v>
      </c>
      <c r="C132" s="25" t="s">
        <v>125</v>
      </c>
      <c r="D132" s="27">
        <v>662</v>
      </c>
      <c r="E132" s="28"/>
      <c r="F132" s="46">
        <f t="shared" si="3"/>
        <v>0</v>
      </c>
      <c r="G132" s="16"/>
      <c r="H132" s="1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</row>
    <row r="133" spans="1:48" s="18" customFormat="1" ht="12.75">
      <c r="A133" s="25">
        <v>3</v>
      </c>
      <c r="B133" s="35" t="s">
        <v>140</v>
      </c>
      <c r="C133" s="25" t="s">
        <v>125</v>
      </c>
      <c r="D133" s="27">
        <v>176</v>
      </c>
      <c r="E133" s="28"/>
      <c r="F133" s="46">
        <f t="shared" si="3"/>
        <v>0</v>
      </c>
      <c r="G133" s="16"/>
      <c r="H133" s="1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</row>
    <row r="134" spans="1:48" s="18" customFormat="1" ht="12.75">
      <c r="A134" s="25">
        <v>4</v>
      </c>
      <c r="B134" s="35" t="s">
        <v>141</v>
      </c>
      <c r="C134" s="25" t="s">
        <v>125</v>
      </c>
      <c r="D134" s="27">
        <v>176</v>
      </c>
      <c r="E134" s="25"/>
      <c r="F134" s="46">
        <f t="shared" si="3"/>
        <v>0</v>
      </c>
      <c r="G134" s="16"/>
      <c r="H134" s="1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</row>
    <row r="135" spans="1:48" s="38" customFormat="1" ht="12.75">
      <c r="A135" s="25">
        <v>5</v>
      </c>
      <c r="B135" s="35" t="s">
        <v>142</v>
      </c>
      <c r="C135" s="25" t="s">
        <v>125</v>
      </c>
      <c r="D135" s="27">
        <v>323</v>
      </c>
      <c r="E135" s="25"/>
      <c r="F135" s="46">
        <f t="shared" si="3"/>
        <v>0</v>
      </c>
      <c r="G135" s="16"/>
      <c r="H135" s="1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</row>
    <row r="136" spans="1:48" s="38" customFormat="1" ht="12.75">
      <c r="A136" s="25">
        <v>6</v>
      </c>
      <c r="B136" s="35" t="s">
        <v>143</v>
      </c>
      <c r="C136" s="25" t="s">
        <v>125</v>
      </c>
      <c r="D136" s="27">
        <v>470</v>
      </c>
      <c r="E136" s="25"/>
      <c r="F136" s="46">
        <f>D136*E136</f>
        <v>0</v>
      </c>
      <c r="G136" s="16"/>
      <c r="H136" s="1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</row>
    <row r="137" spans="1:48" s="39" customFormat="1" ht="12.75">
      <c r="A137" s="25">
        <v>7</v>
      </c>
      <c r="B137" s="35" t="s">
        <v>144</v>
      </c>
      <c r="C137" s="25" t="s">
        <v>42</v>
      </c>
      <c r="D137" s="27">
        <v>110</v>
      </c>
      <c r="E137" s="28"/>
      <c r="F137" s="46">
        <f t="shared" si="3"/>
        <v>0</v>
      </c>
      <c r="G137" s="16"/>
      <c r="H137" s="1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</row>
    <row r="138" spans="1:48" s="18" customFormat="1" ht="12.75">
      <c r="A138" s="25"/>
      <c r="B138" s="25"/>
      <c r="C138" s="25"/>
      <c r="D138" s="27"/>
      <c r="E138" s="28"/>
      <c r="F138" s="30">
        <f>SUM(F116:F137)</f>
        <v>0</v>
      </c>
      <c r="G138" s="16"/>
      <c r="H138" s="1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</row>
    <row r="139" spans="1:48" s="18" customFormat="1" ht="15.75" customHeight="1">
      <c r="A139" s="31" t="s">
        <v>145</v>
      </c>
      <c r="B139" s="31"/>
      <c r="C139" s="31"/>
      <c r="D139" s="31"/>
      <c r="E139" s="32"/>
      <c r="F139" s="33"/>
      <c r="G139" s="16"/>
      <c r="H139" s="1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</row>
    <row r="140" spans="1:48" s="18" customFormat="1" ht="12.75">
      <c r="A140" s="25"/>
      <c r="B140" s="34" t="s">
        <v>30</v>
      </c>
      <c r="C140" s="25"/>
      <c r="D140" s="27"/>
      <c r="E140" s="28"/>
      <c r="F140" s="29"/>
      <c r="G140" s="16"/>
      <c r="H140" s="1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</row>
    <row r="141" spans="1:48" s="18" customFormat="1" ht="12.75">
      <c r="A141" s="25">
        <v>1</v>
      </c>
      <c r="B141" s="35" t="s">
        <v>146</v>
      </c>
      <c r="C141" s="25" t="s">
        <v>63</v>
      </c>
      <c r="D141" s="27">
        <v>74</v>
      </c>
      <c r="E141" s="28"/>
      <c r="F141" s="29">
        <f>D141*E141</f>
        <v>0</v>
      </c>
      <c r="G141" s="16"/>
      <c r="H141" s="1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</row>
    <row r="142" spans="1:48" s="18" customFormat="1" ht="12.75">
      <c r="A142" s="25">
        <v>2</v>
      </c>
      <c r="B142" s="35" t="s">
        <v>147</v>
      </c>
      <c r="C142" s="25" t="s">
        <v>42</v>
      </c>
      <c r="D142" s="27">
        <v>51</v>
      </c>
      <c r="E142" s="28"/>
      <c r="F142" s="29">
        <f aca="true" t="shared" si="4" ref="F142:F156">D142*E142</f>
        <v>0</v>
      </c>
      <c r="G142" s="16"/>
      <c r="H142" s="1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</row>
    <row r="143" spans="1:48" s="38" customFormat="1" ht="12.75">
      <c r="A143" s="25"/>
      <c r="B143" s="36" t="s">
        <v>77</v>
      </c>
      <c r="C143" s="25"/>
      <c r="D143" s="27"/>
      <c r="E143" s="25"/>
      <c r="F143" s="29"/>
      <c r="G143" s="16"/>
      <c r="H143" s="1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</row>
    <row r="144" spans="1:48" s="18" customFormat="1" ht="12.75">
      <c r="A144" s="25">
        <v>1</v>
      </c>
      <c r="B144" s="35" t="s">
        <v>148</v>
      </c>
      <c r="C144" s="25" t="s">
        <v>42</v>
      </c>
      <c r="D144" s="27">
        <v>147</v>
      </c>
      <c r="E144" s="28"/>
      <c r="F144" s="29">
        <f t="shared" si="4"/>
        <v>0</v>
      </c>
      <c r="G144" s="16"/>
      <c r="H144" s="1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</row>
    <row r="145" spans="1:48" s="18" customFormat="1" ht="12.75">
      <c r="A145" s="25">
        <v>2</v>
      </c>
      <c r="B145" s="35" t="s">
        <v>149</v>
      </c>
      <c r="C145" s="25" t="s">
        <v>42</v>
      </c>
      <c r="D145" s="27">
        <v>118</v>
      </c>
      <c r="E145" s="28"/>
      <c r="F145" s="29">
        <f t="shared" si="4"/>
        <v>0</v>
      </c>
      <c r="G145" s="16"/>
      <c r="H145" s="1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</row>
    <row r="146" spans="1:48" s="18" customFormat="1" ht="12.75">
      <c r="A146" s="25">
        <v>3</v>
      </c>
      <c r="B146" s="35" t="s">
        <v>150</v>
      </c>
      <c r="C146" s="25" t="s">
        <v>42</v>
      </c>
      <c r="D146" s="27">
        <v>66</v>
      </c>
      <c r="E146" s="28"/>
      <c r="F146" s="29">
        <f t="shared" si="4"/>
        <v>0</v>
      </c>
      <c r="G146" s="16"/>
      <c r="H146" s="1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</row>
    <row r="147" spans="1:48" s="18" customFormat="1" ht="12.75">
      <c r="A147" s="25"/>
      <c r="B147" s="40" t="s">
        <v>151</v>
      </c>
      <c r="C147" s="25"/>
      <c r="D147" s="27"/>
      <c r="E147" s="28"/>
      <c r="F147" s="29"/>
      <c r="G147" s="16"/>
      <c r="H147" s="1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</row>
    <row r="148" spans="1:48" s="18" customFormat="1" ht="12.75">
      <c r="A148" s="25">
        <v>1</v>
      </c>
      <c r="B148" s="35" t="s">
        <v>152</v>
      </c>
      <c r="C148" s="25" t="s">
        <v>42</v>
      </c>
      <c r="D148" s="27">
        <v>59</v>
      </c>
      <c r="E148" s="28"/>
      <c r="F148" s="29">
        <f t="shared" si="4"/>
        <v>0</v>
      </c>
      <c r="G148" s="16"/>
      <c r="H148" s="1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</row>
    <row r="149" spans="1:48" s="18" customFormat="1" ht="12.75">
      <c r="A149" s="25">
        <v>2</v>
      </c>
      <c r="B149" s="35" t="s">
        <v>153</v>
      </c>
      <c r="C149" s="25" t="s">
        <v>63</v>
      </c>
      <c r="D149" s="27">
        <v>88</v>
      </c>
      <c r="E149" s="28"/>
      <c r="F149" s="29">
        <f t="shared" si="4"/>
        <v>0</v>
      </c>
      <c r="G149" s="16"/>
      <c r="H149" s="1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</row>
    <row r="150" spans="1:48" s="18" customFormat="1" ht="12.75">
      <c r="A150" s="25">
        <v>3</v>
      </c>
      <c r="B150" s="35" t="s">
        <v>154</v>
      </c>
      <c r="C150" s="25" t="s">
        <v>63</v>
      </c>
      <c r="D150" s="27">
        <v>221</v>
      </c>
      <c r="E150" s="28"/>
      <c r="F150" s="29">
        <f t="shared" si="4"/>
        <v>0</v>
      </c>
      <c r="G150" s="16"/>
      <c r="H150" s="1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</row>
    <row r="151" spans="1:48" s="18" customFormat="1" ht="12.75">
      <c r="A151" s="25">
        <v>4</v>
      </c>
      <c r="B151" s="35" t="s">
        <v>155</v>
      </c>
      <c r="C151" s="25" t="s">
        <v>63</v>
      </c>
      <c r="D151" s="27">
        <v>162</v>
      </c>
      <c r="E151" s="28"/>
      <c r="F151" s="29">
        <f t="shared" si="4"/>
        <v>0</v>
      </c>
      <c r="G151" s="16"/>
      <c r="H151" s="17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</row>
    <row r="152" spans="1:48" s="18" customFormat="1" ht="12.75">
      <c r="A152" s="25">
        <v>5</v>
      </c>
      <c r="B152" s="35" t="s">
        <v>156</v>
      </c>
      <c r="C152" s="25" t="s">
        <v>63</v>
      </c>
      <c r="D152" s="27">
        <v>266</v>
      </c>
      <c r="E152" s="28"/>
      <c r="F152" s="29">
        <f t="shared" si="4"/>
        <v>0</v>
      </c>
      <c r="G152" s="16"/>
      <c r="H152" s="1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</row>
    <row r="153" spans="1:48" s="18" customFormat="1" ht="12.75">
      <c r="A153" s="25">
        <v>6</v>
      </c>
      <c r="B153" s="35" t="s">
        <v>157</v>
      </c>
      <c r="C153" s="25" t="s">
        <v>63</v>
      </c>
      <c r="D153" s="27">
        <v>788</v>
      </c>
      <c r="E153" s="28"/>
      <c r="F153" s="29">
        <f t="shared" si="4"/>
        <v>0</v>
      </c>
      <c r="G153" s="16"/>
      <c r="H153" s="1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</row>
    <row r="154" spans="1:48" s="18" customFormat="1" ht="12.75">
      <c r="A154" s="25">
        <v>7</v>
      </c>
      <c r="B154" s="35" t="s">
        <v>158</v>
      </c>
      <c r="C154" s="25" t="s">
        <v>63</v>
      </c>
      <c r="D154" s="27">
        <v>74</v>
      </c>
      <c r="E154" s="28"/>
      <c r="F154" s="29">
        <f t="shared" si="4"/>
        <v>0</v>
      </c>
      <c r="G154" s="16"/>
      <c r="H154" s="1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</row>
    <row r="155" spans="1:48" s="18" customFormat="1" ht="12.75">
      <c r="A155" s="25">
        <v>8</v>
      </c>
      <c r="B155" s="35" t="s">
        <v>159</v>
      </c>
      <c r="C155" s="25" t="s">
        <v>42</v>
      </c>
      <c r="D155" s="27">
        <v>66</v>
      </c>
      <c r="E155" s="28"/>
      <c r="F155" s="29">
        <f t="shared" si="4"/>
        <v>0</v>
      </c>
      <c r="G155" s="16"/>
      <c r="H155" s="1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</row>
    <row r="156" spans="1:48" s="18" customFormat="1" ht="12.75">
      <c r="A156" s="25">
        <v>9</v>
      </c>
      <c r="B156" s="35" t="s">
        <v>160</v>
      </c>
      <c r="C156" s="25" t="s">
        <v>42</v>
      </c>
      <c r="D156" s="27">
        <v>44</v>
      </c>
      <c r="E156" s="28"/>
      <c r="F156" s="29">
        <f t="shared" si="4"/>
        <v>0</v>
      </c>
      <c r="G156" s="16"/>
      <c r="H156" s="1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</row>
    <row r="157" spans="1:48" s="18" customFormat="1" ht="12.75">
      <c r="A157" s="25"/>
      <c r="B157" s="25"/>
      <c r="C157" s="25"/>
      <c r="D157" s="27"/>
      <c r="E157" s="28"/>
      <c r="F157" s="30">
        <f>SUM(F141:F156)</f>
        <v>0</v>
      </c>
      <c r="G157" s="16"/>
      <c r="H157" s="1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</row>
    <row r="158" spans="1:48" s="18" customFormat="1" ht="15.75" customHeight="1">
      <c r="A158" s="31" t="s">
        <v>161</v>
      </c>
      <c r="B158" s="31"/>
      <c r="C158" s="31"/>
      <c r="D158" s="31"/>
      <c r="E158" s="32"/>
      <c r="F158" s="33"/>
      <c r="G158" s="16"/>
      <c r="H158" s="1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</row>
    <row r="159" spans="1:48" s="18" customFormat="1" ht="12.75">
      <c r="A159" s="25"/>
      <c r="B159" s="34" t="s">
        <v>30</v>
      </c>
      <c r="C159" s="25"/>
      <c r="D159" s="27"/>
      <c r="E159" s="48"/>
      <c r="F159" s="49"/>
      <c r="G159" s="16"/>
      <c r="H159" s="1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</row>
    <row r="160" spans="1:48" s="18" customFormat="1" ht="12.75">
      <c r="A160" s="25">
        <v>1</v>
      </c>
      <c r="B160" s="35" t="s">
        <v>162</v>
      </c>
      <c r="C160" s="25" t="s">
        <v>63</v>
      </c>
      <c r="D160" s="27">
        <v>416</v>
      </c>
      <c r="E160" s="50"/>
      <c r="F160" s="49">
        <f>D160*E160</f>
        <v>0</v>
      </c>
      <c r="G160" s="16"/>
      <c r="H160" s="1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</row>
    <row r="161" spans="1:48" s="39" customFormat="1" ht="12.75">
      <c r="A161" s="25">
        <v>2</v>
      </c>
      <c r="B161" s="35" t="s">
        <v>163</v>
      </c>
      <c r="C161" s="25" t="s">
        <v>63</v>
      </c>
      <c r="D161" s="27">
        <v>416</v>
      </c>
      <c r="E161" s="51"/>
      <c r="F161" s="49">
        <f aca="true" t="shared" si="5" ref="F161:F188">D161*E161</f>
        <v>0</v>
      </c>
      <c r="G161" s="16"/>
      <c r="H161" s="1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</row>
    <row r="162" spans="1:48" s="39" customFormat="1" ht="12.75">
      <c r="A162" s="25">
        <v>3</v>
      </c>
      <c r="B162" s="35" t="s">
        <v>164</v>
      </c>
      <c r="C162" s="25" t="s">
        <v>63</v>
      </c>
      <c r="D162" s="27">
        <v>416</v>
      </c>
      <c r="E162" s="52"/>
      <c r="F162" s="49">
        <f t="shared" si="5"/>
        <v>0</v>
      </c>
      <c r="G162" s="16"/>
      <c r="H162" s="1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</row>
    <row r="163" spans="1:48" s="39" customFormat="1" ht="12.75">
      <c r="A163" s="25">
        <v>4</v>
      </c>
      <c r="B163" s="35" t="s">
        <v>165</v>
      </c>
      <c r="C163" s="25" t="s">
        <v>63</v>
      </c>
      <c r="D163" s="27">
        <v>1108</v>
      </c>
      <c r="E163" s="48"/>
      <c r="F163" s="49">
        <f t="shared" si="5"/>
        <v>0</v>
      </c>
      <c r="G163" s="16"/>
      <c r="H163" s="1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</row>
    <row r="164" spans="1:48" s="18" customFormat="1" ht="12.75">
      <c r="A164" s="25">
        <v>5</v>
      </c>
      <c r="B164" s="35" t="s">
        <v>166</v>
      </c>
      <c r="C164" s="25" t="s">
        <v>63</v>
      </c>
      <c r="D164" s="27">
        <v>277</v>
      </c>
      <c r="E164" s="50"/>
      <c r="F164" s="49">
        <f t="shared" si="5"/>
        <v>0</v>
      </c>
      <c r="G164" s="16"/>
      <c r="H164" s="1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1:48" s="18" customFormat="1" ht="12.75">
      <c r="A165" s="25">
        <v>6</v>
      </c>
      <c r="B165" s="35" t="s">
        <v>167</v>
      </c>
      <c r="C165" s="25" t="s">
        <v>42</v>
      </c>
      <c r="D165" s="27">
        <v>222</v>
      </c>
      <c r="E165" s="52"/>
      <c r="F165" s="49">
        <f t="shared" si="5"/>
        <v>0</v>
      </c>
      <c r="G165" s="16"/>
      <c r="H165" s="17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</row>
    <row r="166" spans="1:48" s="39" customFormat="1" ht="12.75">
      <c r="A166" s="25">
        <v>7</v>
      </c>
      <c r="B166" s="35" t="s">
        <v>168</v>
      </c>
      <c r="C166" s="25" t="s">
        <v>42</v>
      </c>
      <c r="D166" s="27">
        <v>277</v>
      </c>
      <c r="E166" s="48"/>
      <c r="F166" s="49">
        <f t="shared" si="5"/>
        <v>0</v>
      </c>
      <c r="G166" s="16"/>
      <c r="H166" s="1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</row>
    <row r="167" spans="1:48" s="18" customFormat="1" ht="12.75">
      <c r="A167" s="25">
        <v>8</v>
      </c>
      <c r="B167" s="35" t="s">
        <v>169</v>
      </c>
      <c r="C167" s="25" t="s">
        <v>63</v>
      </c>
      <c r="D167" s="27">
        <v>416</v>
      </c>
      <c r="E167" s="48"/>
      <c r="F167" s="49">
        <f t="shared" si="5"/>
        <v>0</v>
      </c>
      <c r="G167" s="16"/>
      <c r="H167" s="1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</row>
    <row r="168" spans="1:48" s="18" customFormat="1" ht="12.75">
      <c r="A168" s="25"/>
      <c r="B168" s="36" t="s">
        <v>77</v>
      </c>
      <c r="C168" s="25"/>
      <c r="D168" s="27"/>
      <c r="E168" s="50"/>
      <c r="F168" s="49"/>
      <c r="G168" s="16"/>
      <c r="H168" s="1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</row>
    <row r="169" spans="1:48" s="18" customFormat="1" ht="12.75">
      <c r="A169" s="25">
        <v>1</v>
      </c>
      <c r="B169" s="35" t="s">
        <v>170</v>
      </c>
      <c r="C169" s="25" t="s">
        <v>42</v>
      </c>
      <c r="D169" s="27">
        <v>222</v>
      </c>
      <c r="E169" s="52"/>
      <c r="F169" s="49">
        <f t="shared" si="5"/>
        <v>0</v>
      </c>
      <c r="G169" s="16"/>
      <c r="H169" s="1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</row>
    <row r="170" spans="1:48" s="39" customFormat="1" ht="12.75">
      <c r="A170" s="25">
        <v>2</v>
      </c>
      <c r="B170" s="35" t="s">
        <v>171</v>
      </c>
      <c r="C170" s="25" t="s">
        <v>42</v>
      </c>
      <c r="D170" s="27">
        <v>296</v>
      </c>
      <c r="E170" s="50"/>
      <c r="F170" s="49">
        <f t="shared" si="5"/>
        <v>0</v>
      </c>
      <c r="G170" s="16"/>
      <c r="H170" s="1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</row>
    <row r="171" spans="1:48" s="18" customFormat="1" ht="12.75">
      <c r="A171" s="25">
        <v>3</v>
      </c>
      <c r="B171" s="35" t="s">
        <v>172</v>
      </c>
      <c r="C171" s="25" t="s">
        <v>42</v>
      </c>
      <c r="D171" s="27">
        <v>469</v>
      </c>
      <c r="E171" s="52"/>
      <c r="F171" s="49">
        <f t="shared" si="5"/>
        <v>0</v>
      </c>
      <c r="G171" s="16"/>
      <c r="H171" s="1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</row>
    <row r="172" spans="1:48" s="39" customFormat="1" ht="12.75">
      <c r="A172" s="25">
        <v>4</v>
      </c>
      <c r="B172" s="35" t="s">
        <v>173</v>
      </c>
      <c r="C172" s="25" t="s">
        <v>42</v>
      </c>
      <c r="D172" s="27">
        <v>494</v>
      </c>
      <c r="E172" s="48"/>
      <c r="F172" s="49">
        <f t="shared" si="5"/>
        <v>0</v>
      </c>
      <c r="G172" s="16"/>
      <c r="H172" s="1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</row>
    <row r="173" spans="1:48" s="18" customFormat="1" ht="12.75">
      <c r="A173" s="25">
        <v>5</v>
      </c>
      <c r="B173" s="37" t="s">
        <v>174</v>
      </c>
      <c r="C173" s="25" t="s">
        <v>63</v>
      </c>
      <c r="D173" s="27">
        <v>346</v>
      </c>
      <c r="E173" s="48"/>
      <c r="F173" s="49">
        <f t="shared" si="5"/>
        <v>0</v>
      </c>
      <c r="G173" s="16"/>
      <c r="H173" s="1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</row>
    <row r="174" spans="1:48" s="18" customFormat="1" ht="12.75">
      <c r="A174" s="25"/>
      <c r="B174" s="40" t="s">
        <v>175</v>
      </c>
      <c r="C174" s="25"/>
      <c r="D174" s="27"/>
      <c r="E174" s="48"/>
      <c r="F174" s="49"/>
      <c r="G174" s="16"/>
      <c r="H174" s="1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</row>
    <row r="175" spans="1:48" s="18" customFormat="1" ht="12.75">
      <c r="A175" s="25">
        <v>1</v>
      </c>
      <c r="B175" s="35" t="s">
        <v>176</v>
      </c>
      <c r="C175" s="25" t="s">
        <v>63</v>
      </c>
      <c r="D175" s="27">
        <v>2223</v>
      </c>
      <c r="E175" s="48"/>
      <c r="F175" s="49">
        <f t="shared" si="5"/>
        <v>0</v>
      </c>
      <c r="G175" s="16"/>
      <c r="H175" s="1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</row>
    <row r="176" spans="1:48" s="18" customFormat="1" ht="12.75">
      <c r="A176" s="25">
        <v>2</v>
      </c>
      <c r="B176" s="35" t="s">
        <v>177</v>
      </c>
      <c r="C176" s="25" t="s">
        <v>63</v>
      </c>
      <c r="D176" s="27">
        <v>2470</v>
      </c>
      <c r="E176" s="48"/>
      <c r="F176" s="49">
        <f t="shared" si="5"/>
        <v>0</v>
      </c>
      <c r="G176" s="16"/>
      <c r="H176" s="17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</row>
    <row r="177" spans="1:48" s="18" customFormat="1" ht="12.75">
      <c r="A177" s="25">
        <v>3</v>
      </c>
      <c r="B177" s="35" t="s">
        <v>178</v>
      </c>
      <c r="C177" s="25" t="s">
        <v>63</v>
      </c>
      <c r="D177" s="27">
        <v>988</v>
      </c>
      <c r="E177" s="48"/>
      <c r="F177" s="49">
        <f t="shared" si="5"/>
        <v>0</v>
      </c>
      <c r="G177" s="16"/>
      <c r="H177" s="1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</row>
    <row r="178" spans="1:48" s="18" customFormat="1" ht="12.75">
      <c r="A178" s="25">
        <v>4</v>
      </c>
      <c r="B178" s="35" t="s">
        <v>179</v>
      </c>
      <c r="C178" s="25" t="s">
        <v>63</v>
      </c>
      <c r="D178" s="27">
        <v>988</v>
      </c>
      <c r="E178" s="48"/>
      <c r="F178" s="49">
        <f t="shared" si="5"/>
        <v>0</v>
      </c>
      <c r="G178" s="16"/>
      <c r="H178" s="1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</row>
    <row r="179" spans="1:48" s="18" customFormat="1" ht="12.75">
      <c r="A179" s="25">
        <v>5</v>
      </c>
      <c r="B179" s="35" t="s">
        <v>180</v>
      </c>
      <c r="C179" s="25" t="s">
        <v>63</v>
      </c>
      <c r="D179" s="27">
        <v>865</v>
      </c>
      <c r="E179" s="48"/>
      <c r="F179" s="49">
        <f t="shared" si="5"/>
        <v>0</v>
      </c>
      <c r="G179" s="16"/>
      <c r="H179" s="1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</row>
    <row r="180" spans="1:48" s="39" customFormat="1" ht="12.75">
      <c r="A180" s="25">
        <v>6</v>
      </c>
      <c r="B180" s="35" t="s">
        <v>181</v>
      </c>
      <c r="C180" s="25" t="s">
        <v>63</v>
      </c>
      <c r="D180" s="27">
        <v>1020</v>
      </c>
      <c r="E180" s="48"/>
      <c r="F180" s="49">
        <f t="shared" si="5"/>
        <v>0</v>
      </c>
      <c r="G180" s="16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</row>
    <row r="181" spans="1:48" s="18" customFormat="1" ht="12.75">
      <c r="A181" s="25">
        <v>7</v>
      </c>
      <c r="B181" s="35" t="s">
        <v>182</v>
      </c>
      <c r="C181" s="25" t="s">
        <v>63</v>
      </c>
      <c r="D181" s="27">
        <v>618</v>
      </c>
      <c r="E181" s="48"/>
      <c r="F181" s="49">
        <f t="shared" si="5"/>
        <v>0</v>
      </c>
      <c r="G181" s="16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s="18" customFormat="1" ht="12.75">
      <c r="A182" s="25">
        <v>8</v>
      </c>
      <c r="B182" s="35" t="s">
        <v>183</v>
      </c>
      <c r="C182" s="25" t="s">
        <v>63</v>
      </c>
      <c r="D182" s="27">
        <v>988</v>
      </c>
      <c r="E182" s="48"/>
      <c r="F182" s="49">
        <f t="shared" si="5"/>
        <v>0</v>
      </c>
      <c r="G182" s="16"/>
      <c r="H182" s="17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s="18" customFormat="1" ht="12.75">
      <c r="A183" s="25">
        <v>9</v>
      </c>
      <c r="B183" s="35" t="s">
        <v>184</v>
      </c>
      <c r="C183" s="25" t="s">
        <v>63</v>
      </c>
      <c r="D183" s="27">
        <v>2470</v>
      </c>
      <c r="E183" s="48"/>
      <c r="F183" s="49">
        <f t="shared" si="5"/>
        <v>0</v>
      </c>
      <c r="G183" s="16"/>
      <c r="H183" s="17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</row>
    <row r="184" spans="1:48" s="18" customFormat="1" ht="12.75">
      <c r="A184" s="25">
        <v>10</v>
      </c>
      <c r="B184" s="35" t="s">
        <v>185</v>
      </c>
      <c r="C184" s="25" t="s">
        <v>63</v>
      </c>
      <c r="D184" s="27">
        <v>988</v>
      </c>
      <c r="E184" s="48"/>
      <c r="F184" s="49">
        <f t="shared" si="5"/>
        <v>0</v>
      </c>
      <c r="G184" s="16"/>
      <c r="H184" s="1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</row>
    <row r="185" spans="1:48" s="18" customFormat="1" ht="12.75">
      <c r="A185" s="25">
        <v>11</v>
      </c>
      <c r="B185" s="35" t="s">
        <v>186</v>
      </c>
      <c r="C185" s="25" t="s">
        <v>63</v>
      </c>
      <c r="D185" s="27">
        <v>3680</v>
      </c>
      <c r="E185" s="48"/>
      <c r="F185" s="49">
        <f t="shared" si="5"/>
        <v>0</v>
      </c>
      <c r="G185" s="16"/>
      <c r="H185" s="17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</row>
    <row r="186" spans="1:48" s="18" customFormat="1" ht="12.75">
      <c r="A186" s="25">
        <v>12</v>
      </c>
      <c r="B186" s="35" t="s">
        <v>187</v>
      </c>
      <c r="C186" s="25" t="s">
        <v>63</v>
      </c>
      <c r="D186" s="27">
        <v>618</v>
      </c>
      <c r="E186" s="48"/>
      <c r="F186" s="49">
        <f t="shared" si="5"/>
        <v>0</v>
      </c>
      <c r="G186" s="16"/>
      <c r="H186" s="17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</row>
    <row r="187" spans="1:48" s="18" customFormat="1" ht="12.75">
      <c r="A187" s="25">
        <v>13</v>
      </c>
      <c r="B187" s="35" t="s">
        <v>188</v>
      </c>
      <c r="C187" s="25" t="s">
        <v>42</v>
      </c>
      <c r="D187" s="27">
        <v>124</v>
      </c>
      <c r="E187" s="48"/>
      <c r="F187" s="49">
        <f t="shared" si="5"/>
        <v>0</v>
      </c>
      <c r="G187" s="16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</row>
    <row r="188" spans="1:48" s="18" customFormat="1" ht="12.75">
      <c r="A188" s="25">
        <v>14</v>
      </c>
      <c r="B188" s="35" t="s">
        <v>189</v>
      </c>
      <c r="C188" s="25" t="s">
        <v>190</v>
      </c>
      <c r="D188" s="27">
        <v>124</v>
      </c>
      <c r="E188" s="48"/>
      <c r="F188" s="49">
        <f t="shared" si="5"/>
        <v>0</v>
      </c>
      <c r="G188" s="16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</row>
    <row r="189" spans="1:48" s="41" customFormat="1" ht="12.75">
      <c r="A189" s="25"/>
      <c r="B189" s="25"/>
      <c r="C189" s="25"/>
      <c r="D189" s="27"/>
      <c r="E189" s="28"/>
      <c r="F189" s="30">
        <f>SUM(F160:F188)</f>
        <v>0</v>
      </c>
      <c r="G189" s="16"/>
      <c r="H189" s="1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</row>
    <row r="190" spans="1:48" s="39" customFormat="1" ht="15.75" customHeight="1">
      <c r="A190" s="31" t="s">
        <v>191</v>
      </c>
      <c r="B190" s="31"/>
      <c r="C190" s="31"/>
      <c r="D190" s="31"/>
      <c r="E190" s="32"/>
      <c r="F190" s="33"/>
      <c r="G190" s="16"/>
      <c r="H190" s="17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</row>
    <row r="191" spans="1:48" s="18" customFormat="1" ht="12.75">
      <c r="A191" s="25"/>
      <c r="B191" s="34" t="s">
        <v>192</v>
      </c>
      <c r="C191" s="25"/>
      <c r="D191" s="27"/>
      <c r="E191" s="28"/>
      <c r="F191" s="29"/>
      <c r="G191" s="16"/>
      <c r="H191" s="17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</row>
    <row r="192" spans="1:48" s="18" customFormat="1" ht="12.75">
      <c r="A192" s="25">
        <v>1</v>
      </c>
      <c r="B192" s="35" t="s">
        <v>193</v>
      </c>
      <c r="C192" s="25" t="s">
        <v>63</v>
      </c>
      <c r="D192" s="27">
        <v>441</v>
      </c>
      <c r="E192" s="28"/>
      <c r="F192" s="29">
        <f>D192*E192</f>
        <v>0</v>
      </c>
      <c r="G192" s="16"/>
      <c r="H192" s="17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</row>
    <row r="193" spans="1:48" s="18" customFormat="1" ht="12.75">
      <c r="A193" s="25">
        <v>2</v>
      </c>
      <c r="B193" s="35" t="s">
        <v>194</v>
      </c>
      <c r="C193" s="25" t="s">
        <v>63</v>
      </c>
      <c r="D193" s="27">
        <v>735</v>
      </c>
      <c r="E193" s="28"/>
      <c r="F193" s="29">
        <f aca="true" t="shared" si="6" ref="F193:F201">D193*E193</f>
        <v>0</v>
      </c>
      <c r="G193" s="16"/>
      <c r="H193" s="1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</row>
    <row r="194" spans="1:48" s="18" customFormat="1" ht="12.75">
      <c r="A194" s="25"/>
      <c r="B194" s="36" t="s">
        <v>77</v>
      </c>
      <c r="C194" s="25"/>
      <c r="D194" s="27"/>
      <c r="E194" s="28"/>
      <c r="F194" s="29"/>
      <c r="G194" s="16"/>
      <c r="H194" s="17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</row>
    <row r="195" spans="1:48" s="18" customFormat="1" ht="12.75">
      <c r="A195" s="25">
        <v>3</v>
      </c>
      <c r="B195" s="37" t="s">
        <v>195</v>
      </c>
      <c r="C195" s="25" t="s">
        <v>32</v>
      </c>
      <c r="D195" s="27">
        <v>720</v>
      </c>
      <c r="E195" s="28"/>
      <c r="F195" s="29">
        <f t="shared" si="6"/>
        <v>0</v>
      </c>
      <c r="G195" s="16"/>
      <c r="H195" s="17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</row>
    <row r="196" spans="1:48" s="18" customFormat="1" ht="12.75">
      <c r="A196" s="25">
        <v>4</v>
      </c>
      <c r="B196" s="35" t="s">
        <v>196</v>
      </c>
      <c r="C196" s="25" t="s">
        <v>63</v>
      </c>
      <c r="D196" s="27">
        <v>1860</v>
      </c>
      <c r="E196" s="28"/>
      <c r="F196" s="29">
        <f t="shared" si="6"/>
        <v>0</v>
      </c>
      <c r="G196" s="16"/>
      <c r="H196" s="17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</row>
    <row r="197" spans="1:48" s="18" customFormat="1" ht="12.75">
      <c r="A197" s="25"/>
      <c r="B197" s="40" t="s">
        <v>197</v>
      </c>
      <c r="C197" s="25"/>
      <c r="D197" s="27"/>
      <c r="E197" s="28"/>
      <c r="F197" s="29"/>
      <c r="G197" s="16"/>
      <c r="H197" s="17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</row>
    <row r="198" spans="1:48" s="18" customFormat="1" ht="12.75">
      <c r="A198" s="25">
        <v>5</v>
      </c>
      <c r="B198" s="35" t="s">
        <v>198</v>
      </c>
      <c r="C198" s="25" t="s">
        <v>63</v>
      </c>
      <c r="D198" s="27">
        <v>221</v>
      </c>
      <c r="E198" s="28"/>
      <c r="F198" s="29">
        <f t="shared" si="6"/>
        <v>0</v>
      </c>
      <c r="G198" s="16"/>
      <c r="H198" s="17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</row>
    <row r="199" spans="1:48" s="18" customFormat="1" ht="12.75">
      <c r="A199" s="25">
        <v>6</v>
      </c>
      <c r="B199" s="35" t="s">
        <v>199</v>
      </c>
      <c r="C199" s="25" t="s">
        <v>63</v>
      </c>
      <c r="D199" s="27">
        <v>3675</v>
      </c>
      <c r="E199" s="28"/>
      <c r="F199" s="29">
        <f t="shared" si="6"/>
        <v>0</v>
      </c>
      <c r="G199" s="16"/>
      <c r="H199" s="17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</row>
    <row r="200" spans="1:48" s="18" customFormat="1" ht="12.75">
      <c r="A200" s="25">
        <v>7</v>
      </c>
      <c r="B200" s="35" t="s">
        <v>200</v>
      </c>
      <c r="C200" s="25" t="s">
        <v>63</v>
      </c>
      <c r="D200" s="27">
        <v>2055</v>
      </c>
      <c r="E200" s="28"/>
      <c r="F200" s="29">
        <f>D200*E200</f>
        <v>0</v>
      </c>
      <c r="G200" s="16"/>
      <c r="H200" s="17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</row>
    <row r="201" spans="1:48" s="18" customFormat="1" ht="18" customHeight="1">
      <c r="A201" s="25">
        <v>8</v>
      </c>
      <c r="B201" s="35" t="s">
        <v>201</v>
      </c>
      <c r="C201" s="25" t="s">
        <v>63</v>
      </c>
      <c r="D201" s="27">
        <v>206</v>
      </c>
      <c r="E201" s="28"/>
      <c r="F201" s="29">
        <f t="shared" si="6"/>
        <v>0</v>
      </c>
      <c r="G201" s="16"/>
      <c r="H201" s="17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</row>
    <row r="202" spans="1:48" s="18" customFormat="1" ht="12.75">
      <c r="A202" s="25"/>
      <c r="B202" s="25"/>
      <c r="C202" s="25"/>
      <c r="D202" s="27"/>
      <c r="E202" s="28"/>
      <c r="F202" s="30">
        <f>SUM(F192:F201)</f>
        <v>0</v>
      </c>
      <c r="G202" s="16"/>
      <c r="H202" s="17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</row>
    <row r="203" spans="1:48" s="18" customFormat="1" ht="15.75" customHeight="1">
      <c r="A203" s="31" t="s">
        <v>202</v>
      </c>
      <c r="B203" s="31"/>
      <c r="C203" s="31"/>
      <c r="D203" s="31"/>
      <c r="E203" s="32"/>
      <c r="F203" s="33"/>
      <c r="G203" s="16"/>
      <c r="H203" s="17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</row>
    <row r="204" spans="1:48" s="18" customFormat="1" ht="12.75">
      <c r="A204" s="25"/>
      <c r="B204" s="36" t="s">
        <v>77</v>
      </c>
      <c r="C204" s="25"/>
      <c r="D204" s="27"/>
      <c r="E204" s="28"/>
      <c r="F204" s="29"/>
      <c r="G204" s="16"/>
      <c r="H204" s="17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</row>
    <row r="205" spans="1:48" s="18" customFormat="1" ht="12.75">
      <c r="A205" s="25">
        <v>1</v>
      </c>
      <c r="B205" s="35" t="s">
        <v>203</v>
      </c>
      <c r="C205" s="25" t="s">
        <v>125</v>
      </c>
      <c r="D205" s="27">
        <v>735</v>
      </c>
      <c r="E205" s="28"/>
      <c r="F205" s="29">
        <f>D205*E205</f>
        <v>0</v>
      </c>
      <c r="G205" s="16"/>
      <c r="H205" s="17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</row>
    <row r="206" spans="1:48" s="18" customFormat="1" ht="12.75">
      <c r="A206" s="25">
        <v>2</v>
      </c>
      <c r="B206" s="35" t="s">
        <v>204</v>
      </c>
      <c r="C206" s="25" t="s">
        <v>125</v>
      </c>
      <c r="D206" s="27">
        <v>368</v>
      </c>
      <c r="E206" s="28"/>
      <c r="F206" s="29">
        <f aca="true" t="shared" si="7" ref="F206:F216">D206*E206</f>
        <v>0</v>
      </c>
      <c r="G206" s="16"/>
      <c r="H206" s="17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</row>
    <row r="207" spans="1:48" s="18" customFormat="1" ht="12.75">
      <c r="A207" s="25">
        <v>3</v>
      </c>
      <c r="B207" s="35" t="s">
        <v>205</v>
      </c>
      <c r="C207" s="25" t="s">
        <v>32</v>
      </c>
      <c r="D207" s="27">
        <v>294</v>
      </c>
      <c r="E207" s="28"/>
      <c r="F207" s="29">
        <f t="shared" si="7"/>
        <v>0</v>
      </c>
      <c r="G207" s="16"/>
      <c r="H207" s="17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</row>
    <row r="208" spans="1:48" s="18" customFormat="1" ht="12.75">
      <c r="A208" s="25">
        <v>4</v>
      </c>
      <c r="B208" s="35" t="s">
        <v>206</v>
      </c>
      <c r="C208" s="25" t="s">
        <v>32</v>
      </c>
      <c r="D208" s="27">
        <v>221</v>
      </c>
      <c r="E208" s="28"/>
      <c r="F208" s="29">
        <f t="shared" si="7"/>
        <v>0</v>
      </c>
      <c r="G208" s="16"/>
      <c r="H208" s="17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</row>
    <row r="209" spans="1:48" s="18" customFormat="1" ht="12.75">
      <c r="A209" s="25"/>
      <c r="B209" s="40" t="s">
        <v>207</v>
      </c>
      <c r="C209" s="25"/>
      <c r="D209" s="27"/>
      <c r="E209" s="28"/>
      <c r="F209" s="29">
        <f t="shared" si="7"/>
        <v>0</v>
      </c>
      <c r="G209" s="16"/>
      <c r="H209" s="17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</row>
    <row r="210" spans="1:48" s="18" customFormat="1" ht="12.75">
      <c r="A210" s="25">
        <v>1</v>
      </c>
      <c r="B210" s="35" t="s">
        <v>208</v>
      </c>
      <c r="C210" s="25" t="s">
        <v>125</v>
      </c>
      <c r="D210" s="27">
        <v>323</v>
      </c>
      <c r="E210" s="28"/>
      <c r="F210" s="29">
        <f t="shared" si="7"/>
        <v>0</v>
      </c>
      <c r="G210" s="16"/>
      <c r="H210" s="17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</row>
    <row r="211" spans="1:48" s="18" customFormat="1" ht="12.75">
      <c r="A211" s="25">
        <v>2</v>
      </c>
      <c r="B211" s="35" t="s">
        <v>209</v>
      </c>
      <c r="C211" s="25" t="s">
        <v>125</v>
      </c>
      <c r="D211" s="27">
        <v>397</v>
      </c>
      <c r="E211" s="28"/>
      <c r="F211" s="29">
        <f t="shared" si="7"/>
        <v>0</v>
      </c>
      <c r="G211" s="16"/>
      <c r="H211" s="17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</row>
    <row r="212" spans="1:48" s="18" customFormat="1" ht="12.75">
      <c r="A212" s="25">
        <v>3</v>
      </c>
      <c r="B212" s="35" t="s">
        <v>210</v>
      </c>
      <c r="C212" s="25" t="s">
        <v>125</v>
      </c>
      <c r="D212" s="27">
        <v>294</v>
      </c>
      <c r="E212" s="28"/>
      <c r="F212" s="29">
        <f t="shared" si="7"/>
        <v>0</v>
      </c>
      <c r="G212" s="16"/>
      <c r="H212" s="17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</row>
    <row r="213" spans="1:48" s="18" customFormat="1" ht="12.75">
      <c r="A213" s="25">
        <v>4</v>
      </c>
      <c r="B213" s="35" t="s">
        <v>211</v>
      </c>
      <c r="C213" s="25" t="s">
        <v>125</v>
      </c>
      <c r="D213" s="27">
        <v>294</v>
      </c>
      <c r="E213" s="28"/>
      <c r="F213" s="29">
        <f t="shared" si="7"/>
        <v>0</v>
      </c>
      <c r="G213" s="16"/>
      <c r="H213" s="17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</row>
    <row r="214" spans="1:48" s="18" customFormat="1" ht="12.75">
      <c r="A214" s="25">
        <v>5</v>
      </c>
      <c r="B214" s="35" t="s">
        <v>212</v>
      </c>
      <c r="C214" s="25" t="s">
        <v>42</v>
      </c>
      <c r="D214" s="27">
        <v>110</v>
      </c>
      <c r="E214" s="28"/>
      <c r="F214" s="29">
        <f t="shared" si="7"/>
        <v>0</v>
      </c>
      <c r="G214" s="16"/>
      <c r="H214" s="17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</row>
    <row r="215" spans="1:48" s="18" customFormat="1" ht="12.75">
      <c r="A215" s="25">
        <v>6</v>
      </c>
      <c r="B215" s="35" t="s">
        <v>213</v>
      </c>
      <c r="C215" s="25" t="s">
        <v>125</v>
      </c>
      <c r="D215" s="27">
        <v>147</v>
      </c>
      <c r="E215" s="28"/>
      <c r="F215" s="29">
        <f t="shared" si="7"/>
        <v>0</v>
      </c>
      <c r="G215" s="16"/>
      <c r="H215" s="17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</row>
    <row r="216" spans="1:48" s="39" customFormat="1" ht="12.75">
      <c r="A216" s="25">
        <v>7</v>
      </c>
      <c r="B216" s="35" t="s">
        <v>214</v>
      </c>
      <c r="C216" s="25" t="s">
        <v>32</v>
      </c>
      <c r="D216" s="27">
        <v>147</v>
      </c>
      <c r="E216" s="28"/>
      <c r="F216" s="29">
        <f t="shared" si="7"/>
        <v>0</v>
      </c>
      <c r="G216" s="16"/>
      <c r="H216" s="17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</row>
    <row r="217" spans="1:48" s="39" customFormat="1" ht="12.75">
      <c r="A217" s="25">
        <v>8</v>
      </c>
      <c r="B217" s="35" t="s">
        <v>215</v>
      </c>
      <c r="C217" s="25" t="s">
        <v>63</v>
      </c>
      <c r="D217" s="27" t="s">
        <v>64</v>
      </c>
      <c r="E217" s="25"/>
      <c r="F217" s="29"/>
      <c r="G217" s="16"/>
      <c r="H217" s="17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</row>
    <row r="218" spans="1:48" s="18" customFormat="1" ht="12.75">
      <c r="A218" s="25"/>
      <c r="B218" s="25"/>
      <c r="C218" s="25"/>
      <c r="D218" s="27"/>
      <c r="E218" s="28"/>
      <c r="F218" s="30">
        <f>SUM(F205:F216)</f>
        <v>0</v>
      </c>
      <c r="G218" s="16"/>
      <c r="H218" s="17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</row>
    <row r="219" spans="1:48" s="18" customFormat="1" ht="15.75" customHeight="1">
      <c r="A219" s="31" t="s">
        <v>216</v>
      </c>
      <c r="B219" s="31"/>
      <c r="C219" s="31"/>
      <c r="D219" s="31"/>
      <c r="E219" s="32"/>
      <c r="F219" s="33"/>
      <c r="G219" s="16"/>
      <c r="H219" s="17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</row>
    <row r="220" spans="1:48" s="18" customFormat="1" ht="12.75">
      <c r="A220" s="25">
        <v>1</v>
      </c>
      <c r="B220" s="26" t="s">
        <v>217</v>
      </c>
      <c r="C220" s="25" t="s">
        <v>63</v>
      </c>
      <c r="D220" s="27">
        <v>147</v>
      </c>
      <c r="E220" s="28"/>
      <c r="F220" s="29">
        <f>D220*E220</f>
        <v>0</v>
      </c>
      <c r="G220" s="16"/>
      <c r="H220" s="17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</row>
    <row r="221" spans="1:48" s="18" customFormat="1" ht="12.75">
      <c r="A221" s="25">
        <v>2</v>
      </c>
      <c r="B221" s="53" t="s">
        <v>218</v>
      </c>
      <c r="D221" s="25" t="s">
        <v>64</v>
      </c>
      <c r="E221" s="28"/>
      <c r="F221" s="29"/>
      <c r="G221" s="16"/>
      <c r="H221" s="17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</row>
    <row r="222" spans="1:48" s="18" customFormat="1" ht="12.75">
      <c r="A222" s="25">
        <v>3</v>
      </c>
      <c r="B222" s="37" t="s">
        <v>219</v>
      </c>
      <c r="C222" s="25" t="s">
        <v>42</v>
      </c>
      <c r="D222" s="27">
        <v>588</v>
      </c>
      <c r="E222" s="28"/>
      <c r="F222" s="29">
        <f>D222*E222</f>
        <v>0</v>
      </c>
      <c r="G222" s="16"/>
      <c r="H222" s="17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</row>
    <row r="223" spans="1:48" s="18" customFormat="1" ht="12.75">
      <c r="A223" s="25">
        <v>4</v>
      </c>
      <c r="B223" s="53" t="s">
        <v>220</v>
      </c>
      <c r="C223" s="25" t="s">
        <v>42</v>
      </c>
      <c r="D223" s="27">
        <v>441</v>
      </c>
      <c r="E223" s="28"/>
      <c r="F223" s="29">
        <f>D223*E223</f>
        <v>0</v>
      </c>
      <c r="G223" s="16"/>
      <c r="H223" s="17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</row>
    <row r="224" spans="1:48" s="39" customFormat="1" ht="12.75">
      <c r="A224" s="25">
        <v>5</v>
      </c>
      <c r="B224" s="53" t="s">
        <v>221</v>
      </c>
      <c r="C224" s="25" t="s">
        <v>63</v>
      </c>
      <c r="D224" s="25" t="s">
        <v>64</v>
      </c>
      <c r="E224" s="28"/>
      <c r="F224" s="29"/>
      <c r="G224" s="16"/>
      <c r="H224" s="17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</row>
    <row r="225" spans="1:48" s="18" customFormat="1" ht="12.75">
      <c r="A225" s="25"/>
      <c r="B225" s="54"/>
      <c r="C225" s="54"/>
      <c r="D225" s="55"/>
      <c r="E225" s="56"/>
      <c r="F225" s="30">
        <f>SUM(F220:F224)</f>
        <v>0</v>
      </c>
      <c r="G225" s="16"/>
      <c r="H225" s="17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</row>
    <row r="226" spans="1:8" s="18" customFormat="1" ht="12.75">
      <c r="A226" s="57"/>
      <c r="B226" s="58" t="s">
        <v>222</v>
      </c>
      <c r="C226" s="59"/>
      <c r="D226" s="59"/>
      <c r="E226" s="60"/>
      <c r="F226" s="61">
        <f>SUM(F21,F54,F114,F138,F157,F189,F202,F218,F225)</f>
        <v>0</v>
      </c>
      <c r="G226" s="62"/>
      <c r="H226" s="63"/>
    </row>
    <row r="227" spans="1:48" s="18" customFormat="1" ht="12.75">
      <c r="A227" s="64"/>
      <c r="B227" s="65" t="s">
        <v>223</v>
      </c>
      <c r="C227" s="65"/>
      <c r="D227" s="65"/>
      <c r="E227" s="65"/>
      <c r="F227" s="66"/>
      <c r="G227" s="16"/>
      <c r="H227" s="17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</row>
    <row r="228" spans="1:4" ht="12.75">
      <c r="A228" s="67"/>
      <c r="B228" s="67"/>
      <c r="C228" s="67"/>
      <c r="D228" s="67"/>
    </row>
    <row r="229" spans="1:6" ht="12.75">
      <c r="A229" s="68" t="s">
        <v>224</v>
      </c>
      <c r="B229" s="68"/>
      <c r="C229" s="68"/>
      <c r="D229" s="68"/>
      <c r="E229" s="68"/>
      <c r="F229" s="68"/>
    </row>
    <row r="230" spans="1:6" ht="12.75">
      <c r="A230" s="69">
        <v>1</v>
      </c>
      <c r="B230" s="70" t="s">
        <v>225</v>
      </c>
      <c r="C230" s="71"/>
      <c r="D230" s="71"/>
      <c r="E230" s="71"/>
      <c r="F230" s="71"/>
    </row>
    <row r="231" spans="1:6" ht="12.75">
      <c r="A231" s="69">
        <v>2</v>
      </c>
      <c r="B231" s="70" t="s">
        <v>226</v>
      </c>
      <c r="C231" s="71"/>
      <c r="D231" s="71"/>
      <c r="E231" s="71"/>
      <c r="F231" s="71"/>
    </row>
    <row r="232" spans="1:6" ht="12.75">
      <c r="A232" s="69">
        <v>3</v>
      </c>
      <c r="B232" s="70" t="s">
        <v>227</v>
      </c>
      <c r="C232" s="72"/>
      <c r="D232" s="72"/>
      <c r="E232" s="72"/>
      <c r="F232" s="72"/>
    </row>
    <row r="233" spans="1:6" ht="16.5" customHeight="1">
      <c r="A233" s="69">
        <v>4</v>
      </c>
      <c r="B233" s="70" t="s">
        <v>228</v>
      </c>
      <c r="C233" s="73"/>
      <c r="D233" s="73"/>
      <c r="E233" s="73"/>
      <c r="F233" s="73"/>
    </row>
    <row r="234" spans="1:6" ht="12.75">
      <c r="A234" s="74" t="s">
        <v>229</v>
      </c>
      <c r="B234" s="74"/>
      <c r="C234" s="74"/>
      <c r="D234" s="74"/>
      <c r="E234" s="74"/>
      <c r="F234" s="74"/>
    </row>
    <row r="235" spans="1:2" ht="12.75">
      <c r="A235" s="75"/>
      <c r="B235" s="76"/>
    </row>
    <row r="236" spans="1:2" ht="12.75">
      <c r="A236" s="75"/>
      <c r="B236" s="77"/>
    </row>
    <row r="237" spans="1:2" ht="12.75">
      <c r="A237" s="75"/>
      <c r="B237" s="2"/>
    </row>
    <row r="238" spans="1:2" ht="12.75">
      <c r="A238" s="75"/>
      <c r="B238" s="2"/>
    </row>
    <row r="239" spans="1:2" ht="12.75">
      <c r="A239" s="75"/>
      <c r="B239" s="2"/>
    </row>
    <row r="240" spans="1:2" ht="12.75">
      <c r="A240" s="75"/>
      <c r="B240" s="2"/>
    </row>
    <row r="241" spans="1:2" ht="12.75">
      <c r="A241" s="75"/>
      <c r="B241" s="2"/>
    </row>
    <row r="242" spans="1:2" ht="12.75">
      <c r="A242" s="75"/>
      <c r="B242" s="2"/>
    </row>
    <row r="243" spans="1:2" ht="12.75">
      <c r="A243" s="75"/>
      <c r="B243" s="2"/>
    </row>
    <row r="244" spans="1:2" ht="12.75">
      <c r="A244" s="75"/>
      <c r="B244" s="2"/>
    </row>
    <row r="245" spans="1:2" ht="12.75">
      <c r="A245" s="75"/>
      <c r="B245" s="2"/>
    </row>
    <row r="246" spans="1:2" ht="12.75">
      <c r="A246" s="75"/>
      <c r="B246" s="2"/>
    </row>
    <row r="247" spans="1:2" ht="12.75">
      <c r="A247" s="75"/>
      <c r="B247" s="2"/>
    </row>
    <row r="248" spans="1:2" ht="12.75">
      <c r="A248" s="75"/>
      <c r="B248" s="2"/>
    </row>
    <row r="249" spans="1:2" ht="12.75">
      <c r="A249" s="75"/>
      <c r="B249" s="2"/>
    </row>
    <row r="250" spans="1:2" ht="12.75">
      <c r="A250" s="75"/>
      <c r="B250" s="2"/>
    </row>
    <row r="251" spans="1:2" ht="12.75">
      <c r="A251" s="75"/>
      <c r="B251" s="2"/>
    </row>
    <row r="252" spans="1:2" ht="12.75">
      <c r="A252" s="75"/>
      <c r="B252" s="2"/>
    </row>
    <row r="253" spans="1:2" ht="12.75">
      <c r="A253" s="75"/>
      <c r="B253" s="2"/>
    </row>
    <row r="254" spans="1:2" ht="12.75">
      <c r="A254" s="75"/>
      <c r="B254" s="2"/>
    </row>
    <row r="255" spans="1:2" ht="12.75">
      <c r="A255" s="75"/>
      <c r="B255" s="2"/>
    </row>
    <row r="256" spans="1:2" ht="12.75">
      <c r="A256" s="75"/>
      <c r="B256" s="2"/>
    </row>
    <row r="257" spans="1:2" ht="12.75">
      <c r="A257" s="75"/>
      <c r="B257" s="2"/>
    </row>
    <row r="258" spans="1:2" ht="12.75">
      <c r="A258" s="75"/>
      <c r="B258" s="2"/>
    </row>
    <row r="259" spans="1:2" ht="12.75">
      <c r="A259" s="75"/>
      <c r="B259" s="2"/>
    </row>
    <row r="260" spans="1:2" ht="12.75">
      <c r="A260" s="75"/>
      <c r="B260" s="2"/>
    </row>
    <row r="261" spans="1:2" ht="12.75">
      <c r="A261" s="75"/>
      <c r="B261" s="2"/>
    </row>
    <row r="262" spans="1:2" ht="12.75">
      <c r="A262" s="75"/>
      <c r="B262" s="2"/>
    </row>
    <row r="263" spans="1:2" ht="12.75">
      <c r="A263" s="75"/>
      <c r="B263" s="2"/>
    </row>
    <row r="264" spans="1:2" ht="12.75">
      <c r="A264" s="75"/>
      <c r="B264" s="2"/>
    </row>
    <row r="265" spans="1:2" ht="12.75">
      <c r="A265" s="75"/>
      <c r="B265" s="2"/>
    </row>
  </sheetData>
  <sheetProtection selectLockedCells="1" selectUnlockedCells="1"/>
  <mergeCells count="23">
    <mergeCell ref="A1:F1"/>
    <mergeCell ref="A2:F2"/>
    <mergeCell ref="A3:B3"/>
    <mergeCell ref="C3:F3"/>
    <mergeCell ref="A4:F4"/>
    <mergeCell ref="A5:F5"/>
    <mergeCell ref="A8:C8"/>
    <mergeCell ref="A22:D22"/>
    <mergeCell ref="A55:D55"/>
    <mergeCell ref="A115:F115"/>
    <mergeCell ref="A139:D139"/>
    <mergeCell ref="A158:D158"/>
    <mergeCell ref="A190:D190"/>
    <mergeCell ref="A203:D203"/>
    <mergeCell ref="A219:D219"/>
    <mergeCell ref="B227:E227"/>
    <mergeCell ref="A228:D228"/>
    <mergeCell ref="A229:F229"/>
    <mergeCell ref="C230:F230"/>
    <mergeCell ref="C231:F231"/>
    <mergeCell ref="C232:F232"/>
    <mergeCell ref="C233:F233"/>
    <mergeCell ref="A234:F234"/>
  </mergeCells>
  <hyperlinks>
    <hyperlink ref="A3" r:id="rId1" display="www.r-kmv.ru  "/>
    <hyperlink ref="C3" r:id="rId2" display="info@r-kmv.ru "/>
    <hyperlink ref="A234" r:id="rId3" display="Отправьте данный расчет на info@r-kmv.ru для согласования"/>
  </hyperlinks>
  <printOptions/>
  <pageMargins left="0.7875" right="0.39375" top="0.9847222222222222" bottom="0.7090277777777778" header="0.31527777777777777" footer="0.31527777777777777"/>
  <pageSetup horizontalDpi="300" verticalDpi="300" orientation="portrait" paperSize="9" scale="84"/>
  <headerFooter alignWithMargins="0">
    <oddHeader>&amp;CПодготовил: http://r-kmv.ru/ &amp;D&amp;RСтраница &amp;P</oddHeader>
    <oddFooter>&amp;LПятигорск: +7(928)302-52-52&amp;CООО "НовоСтройРемонт-КМВ"&amp;Rтел/факс: 8(800)555-22-96</oddFooter>
  </headerFooter>
  <rowBreaks count="1" manualBreakCount="1"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B46:D46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B46:D46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http://r-kmv.ru/</dc:creator>
  <cp:keywords>Ремонт и отделка на КМВ</cp:keywords>
  <dc:description/>
  <cp:lastModifiedBy/>
  <cp:lastPrinted>2015-02-02T12:00:28Z</cp:lastPrinted>
  <dcterms:created xsi:type="dcterms:W3CDTF">2012-01-28T12:08:32Z</dcterms:created>
  <dcterms:modified xsi:type="dcterms:W3CDTF">2017-11-13T12:11:15Z</dcterms:modified>
  <cp:category/>
  <cp:version/>
  <cp:contentType/>
  <cp:contentStatus/>
  <cp:revision>1</cp:revision>
</cp:coreProperties>
</file>